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0730" windowHeight="11160"/>
  </bookViews>
  <sheets>
    <sheet name="Prašná 2290 A.B,C" sheetId="4" r:id="rId1"/>
    <sheet name="Celková cena" sheetId="5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3" i="5" l="1"/>
  <c r="C43" i="5"/>
  <c r="E43" i="5" s="1"/>
  <c r="E43" i="4"/>
  <c r="C83" i="5" l="1"/>
  <c r="C82" i="5"/>
  <c r="C76" i="5"/>
  <c r="C75" i="5"/>
  <c r="C70" i="5"/>
  <c r="C73" i="5"/>
  <c r="C25" i="5"/>
  <c r="C26" i="5"/>
  <c r="E26" i="5" s="1"/>
  <c r="C27" i="5"/>
  <c r="C28" i="5"/>
  <c r="E28" i="5" s="1"/>
  <c r="C29" i="5"/>
  <c r="E29" i="5" s="1"/>
  <c r="C30" i="5"/>
  <c r="E30" i="5" s="1"/>
  <c r="C31" i="5"/>
  <c r="C32" i="5"/>
  <c r="E32" i="5" s="1"/>
  <c r="C33" i="5"/>
  <c r="C34" i="5"/>
  <c r="E34" i="5" s="1"/>
  <c r="C35" i="5"/>
  <c r="C36" i="5"/>
  <c r="E36" i="5" s="1"/>
  <c r="C24" i="5"/>
  <c r="C23" i="5"/>
  <c r="E23" i="5" s="1"/>
  <c r="E35" i="5"/>
  <c r="E33" i="5"/>
  <c r="E31" i="5"/>
  <c r="E27" i="5"/>
  <c r="E25" i="5"/>
  <c r="E24" i="5"/>
  <c r="E66" i="4"/>
  <c r="E67" i="4"/>
  <c r="E36" i="4"/>
  <c r="E35" i="4"/>
  <c r="E34" i="4"/>
  <c r="E33" i="4"/>
  <c r="E32" i="4"/>
  <c r="E31" i="4"/>
  <c r="E30" i="4"/>
  <c r="E29" i="4"/>
  <c r="E28" i="4"/>
  <c r="E26" i="4" l="1"/>
  <c r="E27" i="4"/>
  <c r="E23" i="4"/>
  <c r="E24" i="4"/>
  <c r="E25" i="4"/>
  <c r="C79" i="5"/>
  <c r="C74" i="5"/>
  <c r="C56" i="5"/>
  <c r="C55" i="5"/>
  <c r="C61" i="5"/>
  <c r="C62" i="5"/>
  <c r="C64" i="5"/>
  <c r="C65" i="5"/>
  <c r="C66" i="5"/>
  <c r="C67" i="5"/>
  <c r="C68" i="5"/>
  <c r="C69" i="5"/>
  <c r="C60" i="5"/>
  <c r="C59" i="5"/>
  <c r="C49" i="5"/>
  <c r="C50" i="5"/>
  <c r="C51" i="5"/>
  <c r="C52" i="5"/>
  <c r="C48" i="5"/>
  <c r="C47" i="5"/>
  <c r="C41" i="5"/>
  <c r="C42" i="5"/>
  <c r="C44" i="5"/>
  <c r="C40" i="5"/>
  <c r="C39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5" i="5" l="1"/>
  <c r="C4" i="5"/>
  <c r="E4" i="5" s="1"/>
  <c r="E83" i="4"/>
  <c r="E82" i="4"/>
  <c r="E83" i="5"/>
  <c r="E82" i="5"/>
  <c r="E51" i="5"/>
  <c r="E70" i="5"/>
  <c r="E70" i="4"/>
  <c r="E79" i="5"/>
  <c r="E76" i="5"/>
  <c r="E75" i="5"/>
  <c r="E74" i="5"/>
  <c r="E73" i="5"/>
  <c r="E69" i="5"/>
  <c r="E68" i="5"/>
  <c r="E67" i="5"/>
  <c r="E66" i="5"/>
  <c r="E65" i="5"/>
  <c r="E64" i="5"/>
  <c r="E63" i="5"/>
  <c r="E62" i="5"/>
  <c r="E61" i="5"/>
  <c r="E60" i="5"/>
  <c r="E59" i="5"/>
  <c r="E56" i="5"/>
  <c r="E55" i="5"/>
  <c r="E52" i="5"/>
  <c r="E50" i="5"/>
  <c r="E49" i="5"/>
  <c r="E48" i="5"/>
  <c r="E47" i="5"/>
  <c r="E44" i="5"/>
  <c r="E42" i="5"/>
  <c r="E41" i="5"/>
  <c r="E40" i="5"/>
  <c r="E39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79" i="4"/>
  <c r="E69" i="4"/>
  <c r="E56" i="4"/>
  <c r="E68" i="4"/>
  <c r="E52" i="4"/>
  <c r="E65" i="4"/>
  <c r="E64" i="4"/>
  <c r="E63" i="4"/>
  <c r="E50" i="4"/>
  <c r="E49" i="4"/>
  <c r="E51" i="4"/>
  <c r="E20" i="4"/>
  <c r="E42" i="4"/>
  <c r="E48" i="4"/>
  <c r="E44" i="4"/>
  <c r="E17" i="4"/>
  <c r="E16" i="4"/>
  <c r="E15" i="4"/>
  <c r="E76" i="4"/>
  <c r="E55" i="4"/>
  <c r="E12" i="4"/>
  <c r="E8" i="4"/>
  <c r="E86" i="5" l="1"/>
  <c r="E59" i="4"/>
  <c r="E61" i="4"/>
  <c r="E62" i="4"/>
  <c r="E60" i="4"/>
  <c r="E47" i="4"/>
  <c r="E41" i="4"/>
  <c r="E5" i="4"/>
  <c r="E6" i="4"/>
  <c r="E7" i="4"/>
  <c r="E9" i="4"/>
  <c r="E10" i="4"/>
  <c r="E11" i="4"/>
  <c r="E13" i="4"/>
  <c r="E18" i="4"/>
  <c r="E14" i="4" l="1"/>
  <c r="E75" i="4"/>
  <c r="E74" i="4"/>
  <c r="E73" i="4"/>
  <c r="E40" i="4" l="1"/>
  <c r="E39" i="4"/>
  <c r="E19" i="4"/>
  <c r="E4" i="4"/>
  <c r="E86" i="4" l="1"/>
</calcChain>
</file>

<file path=xl/sharedStrings.xml><?xml version="1.0" encoding="utf-8"?>
<sst xmlns="http://schemas.openxmlformats.org/spreadsheetml/2006/main" count="288" uniqueCount="83">
  <si>
    <t>Název materiálu</t>
  </si>
  <si>
    <t>Jednotky</t>
  </si>
  <si>
    <t>Cena za jednotku</t>
  </si>
  <si>
    <t>Množství</t>
  </si>
  <si>
    <t>Cena celkem</t>
  </si>
  <si>
    <t>ks</t>
  </si>
  <si>
    <t>m</t>
  </si>
  <si>
    <t>soub</t>
  </si>
  <si>
    <t>Vypouštěcí kohout</t>
  </si>
  <si>
    <t>Ústřední vytápění</t>
  </si>
  <si>
    <t>Spalinová cesta</t>
  </si>
  <si>
    <t>soub.</t>
  </si>
  <si>
    <t>Rozvody vody</t>
  </si>
  <si>
    <t>Elektroinstalace</t>
  </si>
  <si>
    <t>Uvedení zařízení do provozu, revize</t>
  </si>
  <si>
    <t>Revize spalinové cesty</t>
  </si>
  <si>
    <t>Šroubení, redukce, nátrubky, těsnění, kolena, atd…..</t>
  </si>
  <si>
    <t>Plyn - vnitřní rozvod</t>
  </si>
  <si>
    <t xml:space="preserve">Demontáž stávajícího závěsného plynového kotle o výkonu do 24 kW </t>
  </si>
  <si>
    <t>Montáž plynového závěsného kotle do 30 kW</t>
  </si>
  <si>
    <t>Dodávka a montáž kulového ventilu na topnou vodu DN 20</t>
  </si>
  <si>
    <t>Montáž flexibilního nerezového potrubí DN 20</t>
  </si>
  <si>
    <t>Flexibilní nerezové potrubí DN 16</t>
  </si>
  <si>
    <t>Matice a těsnění pro nerezové flexibilní potrubí DN 16</t>
  </si>
  <si>
    <t>Režijní a spotřební materiál</t>
  </si>
  <si>
    <t>Odpojení stávajícího plynového kotle od elektroinstalace</t>
  </si>
  <si>
    <t>soub-</t>
  </si>
  <si>
    <t>Revize plynu po výměně spotřebiče</t>
  </si>
  <si>
    <t>Revize elektrického připojení nového kotle</t>
  </si>
  <si>
    <t>Rozvody odpadů</t>
  </si>
  <si>
    <t>Propláchnutí stávajícího topného systému</t>
  </si>
  <si>
    <t>Vypuštění topné vody z topného systému</t>
  </si>
  <si>
    <t>Napuštění topného systému upravenou vodou dle požadavku výrobce plynového kotle</t>
  </si>
  <si>
    <t>Dodávka a montáž kulového ventilu na plyn DN 15</t>
  </si>
  <si>
    <t>Kulový ventil na pitnou vodu DN 15</t>
  </si>
  <si>
    <t>Přechod vnější 20x 1/2"</t>
  </si>
  <si>
    <t>Montáž nerezového flexibilního potrubí</t>
  </si>
  <si>
    <t>Zkouška těsnosti</t>
  </si>
  <si>
    <t>Flexibilní nerezové potrubí DN 16 na dopojení plynu ke kotli</t>
  </si>
  <si>
    <t>Flexibilní nerezové potrubí DN 16 na dopojení vody ke kotli</t>
  </si>
  <si>
    <t>Přechody, matice a těsnění na dopojení vody ke kotli</t>
  </si>
  <si>
    <t>Zhotovení prostupů mezi patry o průměru cca 60 mm</t>
  </si>
  <si>
    <t>Odbočka HT DN 50/32</t>
  </si>
  <si>
    <t>Připojovací potrubí HT DN 32 včetně tvarovek</t>
  </si>
  <si>
    <t>Upínací materiál na svodné a připojovací odpadní potrubí</t>
  </si>
  <si>
    <t>Napojení svislého potrubí HT na stávající kanalizaci v suterénu</t>
  </si>
  <si>
    <t>Sifon na kondenzát</t>
  </si>
  <si>
    <t>Napojení kondenzátu a pojistného ventilu z kotle na odpadní porubí</t>
  </si>
  <si>
    <t>Magnetický filtr  3/4"- průtok cca 2m3/ hod.</t>
  </si>
  <si>
    <t>Začištění prostupů ve stropech kolem svislého odpadního potrubí</t>
  </si>
  <si>
    <t>soubb.</t>
  </si>
  <si>
    <t>Uvedení kotle do provozu autorizovaným technikem</t>
  </si>
  <si>
    <t>Likvidace odpadů</t>
  </si>
  <si>
    <t>Ekologická likvidace demontovaných zařízení</t>
  </si>
  <si>
    <t>Úprava stávajícího připojení topné vody zkrácením ocelového potrubí a řezáním závitů DN 20</t>
  </si>
  <si>
    <t>Přechod přímý DN16 G3/4" - G 3/4"</t>
  </si>
  <si>
    <t>Svislé potrubí HT DN 50 včetně tvarovek</t>
  </si>
  <si>
    <t>Příloha č.1 k nabídce Prašná 2290 A,B,C</t>
  </si>
  <si>
    <t>Montáž svislého a svodného potrubí</t>
  </si>
  <si>
    <t>Úprava potrubí PPR 20 + montáž nerezového flexibilního potrubí</t>
  </si>
  <si>
    <t>Přesun hmot</t>
  </si>
  <si>
    <t>Doprava</t>
  </si>
  <si>
    <t>Protipožární ucpávka na potrubí odpadu v prostupech ve stropech</t>
  </si>
  <si>
    <t>Připojení nového kotle do elektroinstalace a stávajícího prostorového termostatu</t>
  </si>
  <si>
    <t>Redukce DN60/100 - DN80/125, PP/AZ</t>
  </si>
  <si>
    <t>Koleno 87° DN80/125, PP/AZ</t>
  </si>
  <si>
    <t>Roura 0,25m DN80/125, s kontrolním otvorem, PP/AZ</t>
  </si>
  <si>
    <t>Roura 1,0m DN80/125, PP/AZ</t>
  </si>
  <si>
    <t>Koleno 90° DN80 šroubovací včetně konzole, plast, UV-stabil</t>
  </si>
  <si>
    <t xml:space="preserve">Flexi DN80, plast, UVstabil </t>
  </si>
  <si>
    <t>AK spona pr.80</t>
  </si>
  <si>
    <t>AK suknička pr. 80 tl.0,6mm</t>
  </si>
  <si>
    <t>Objímka s gumou 123-128mm</t>
  </si>
  <si>
    <t>Čištění stávajícího průduchu</t>
  </si>
  <si>
    <t>Montáž nové spalinové cesty</t>
  </si>
  <si>
    <t>Šroubový závěs M8-1000mm (závitová tyč)</t>
  </si>
  <si>
    <t>Přiruba 60/100 včetně těsnění PP</t>
  </si>
  <si>
    <t xml:space="preserve">Krycí manžeta pro DN 125, vnitřní </t>
  </si>
  <si>
    <t>Celková cena včetně 21% DPH:</t>
  </si>
  <si>
    <t>Příloha č.1 k nabídce Prašná 2290 A,B,C - Jeden byt</t>
  </si>
  <si>
    <t>Plynový závěsný kondenzační kotel např. (Immergas Victrix TERA 28 1  s průtokovým ohřevem vody o max. výkonu 28,0 kW)</t>
  </si>
  <si>
    <t>Šroubení, přechody, matice a těsnění na dopojení plynu ke kotli</t>
  </si>
  <si>
    <t>Šroubení, přechody, matice a těsnění na dopojení plynu ke kotl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</si>
</sst>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&quot; Kč&quot;"/>
    <numFmt numFmtId="165" formatCode="#,##0.00&quot; Kč&quot;;[Red]\-#,##0.00&quot; Kč&quot;"/>
    <numFmt numFmtId="166" formatCode="#,##0.00\ &quot;Kč&quot;"/>
  </numFmts>
  <fonts count="8" x14ac:knownFonts="1">
    <font>
      <sz val="10"/>
      <name val="Arial CE"/>
      <family val="2"/>
      <charset val="238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 CE"/>
      <charset val="238"/>
    </font>
    <font>
      <b/>
      <sz val="10"/>
      <name val="Times New Roman CE"/>
      <charset val="238"/>
    </font>
    <font>
      <b/>
      <sz val="14"/>
      <name val="Times New Roman CE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65" fontId="4" fillId="0" borderId="4" xfId="0" applyNumberFormat="1" applyFont="1" applyBorder="1" applyAlignment="1">
      <alignment horizontal="right"/>
    </xf>
    <xf numFmtId="165" fontId="4" fillId="0" borderId="4" xfId="0" applyNumberFormat="1" applyFont="1" applyBorder="1" applyAlignment="1">
      <alignment horizontal="right" vertical="center"/>
    </xf>
    <xf numFmtId="165" fontId="4" fillId="0" borderId="7" xfId="0" applyNumberFormat="1" applyFont="1" applyBorder="1" applyAlignment="1">
      <alignment horizontal="right" vertical="center"/>
    </xf>
    <xf numFmtId="165" fontId="5" fillId="0" borderId="6" xfId="0" applyNumberFormat="1" applyFont="1" applyBorder="1"/>
    <xf numFmtId="165" fontId="5" fillId="0" borderId="8" xfId="0" applyNumberFormat="1" applyFont="1" applyBorder="1"/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166" fontId="6" fillId="0" borderId="1" xfId="0" applyNumberFormat="1" applyFont="1" applyBorder="1" applyAlignment="1">
      <alignment horizontal="center"/>
    </xf>
    <xf numFmtId="166" fontId="6" fillId="0" borderId="2" xfId="0" applyNumberFormat="1" applyFont="1" applyBorder="1" applyAlignment="1">
      <alignment horizontal="center"/>
    </xf>
    <xf numFmtId="165" fontId="4" fillId="0" borderId="14" xfId="0" applyNumberFormat="1" applyFont="1" applyBorder="1" applyAlignment="1">
      <alignment horizontal="right"/>
    </xf>
    <xf numFmtId="0" fontId="1" fillId="0" borderId="0" xfId="0" applyFont="1" applyBorder="1"/>
    <xf numFmtId="0" fontId="1" fillId="0" borderId="3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166" fontId="6" fillId="0" borderId="1" xfId="0" applyNumberFormat="1" applyFont="1" applyFill="1" applyBorder="1" applyAlignment="1">
      <alignment horizontal="center"/>
    </xf>
    <xf numFmtId="165" fontId="4" fillId="0" borderId="4" xfId="0" applyNumberFormat="1" applyFont="1" applyFill="1" applyBorder="1" applyAlignment="1">
      <alignment horizontal="right"/>
    </xf>
    <xf numFmtId="0" fontId="0" fillId="0" borderId="0" xfId="0" applyFill="1"/>
    <xf numFmtId="0" fontId="1" fillId="0" borderId="1" xfId="0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right" vertical="center"/>
    </xf>
    <xf numFmtId="0" fontId="1" fillId="0" borderId="18" xfId="0" applyFont="1" applyFill="1" applyBorder="1" applyAlignment="1">
      <alignment horizontal="center"/>
    </xf>
    <xf numFmtId="165" fontId="4" fillId="0" borderId="21" xfId="0" applyNumberFormat="1" applyFont="1" applyFill="1" applyBorder="1" applyAlignment="1">
      <alignment horizontal="right" vertical="center"/>
    </xf>
    <xf numFmtId="166" fontId="6" fillId="0" borderId="12" xfId="0" applyNumberFormat="1" applyFont="1" applyBorder="1" applyAlignment="1">
      <alignment horizontal="center"/>
    </xf>
    <xf numFmtId="166" fontId="6" fillId="0" borderId="18" xfId="0" applyNumberFormat="1" applyFont="1" applyFill="1" applyBorder="1" applyAlignment="1">
      <alignment horizontal="center"/>
    </xf>
    <xf numFmtId="165" fontId="4" fillId="0" borderId="16" xfId="0" applyNumberFormat="1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center"/>
    </xf>
    <xf numFmtId="166" fontId="6" fillId="0" borderId="2" xfId="0" applyNumberFormat="1" applyFont="1" applyFill="1" applyBorder="1" applyAlignment="1">
      <alignment horizontal="center"/>
    </xf>
    <xf numFmtId="0" fontId="5" fillId="2" borderId="24" xfId="0" applyFont="1" applyFill="1" applyBorder="1"/>
    <xf numFmtId="0" fontId="5" fillId="2" borderId="25" xfId="0" applyFont="1" applyFill="1" applyBorder="1"/>
    <xf numFmtId="0" fontId="5" fillId="2" borderId="8" xfId="0" applyFont="1" applyFill="1" applyBorder="1"/>
    <xf numFmtId="0" fontId="1" fillId="0" borderId="19" xfId="0" applyFont="1" applyFill="1" applyBorder="1" applyAlignment="1">
      <alignment wrapText="1"/>
    </xf>
    <xf numFmtId="0" fontId="1" fillId="0" borderId="20" xfId="0" applyFont="1" applyFill="1" applyBorder="1" applyAlignment="1">
      <alignment horizontal="center" vertical="center"/>
    </xf>
    <xf numFmtId="166" fontId="6" fillId="0" borderId="20" xfId="0" applyNumberFormat="1" applyFont="1" applyFill="1" applyBorder="1" applyAlignment="1">
      <alignment horizontal="center" vertical="center"/>
    </xf>
    <xf numFmtId="0" fontId="5" fillId="2" borderId="23" xfId="0" applyFont="1" applyFill="1" applyBorder="1"/>
    <xf numFmtId="0" fontId="5" fillId="2" borderId="11" xfId="0" applyFont="1" applyFill="1" applyBorder="1"/>
    <xf numFmtId="0" fontId="1" fillId="0" borderId="17" xfId="0" applyFont="1" applyFill="1" applyBorder="1" applyAlignment="1">
      <alignment wrapText="1"/>
    </xf>
    <xf numFmtId="0" fontId="1" fillId="0" borderId="18" xfId="0" applyFont="1" applyFill="1" applyBorder="1" applyAlignment="1">
      <alignment horizontal="center" vertical="center"/>
    </xf>
    <xf numFmtId="166" fontId="6" fillId="0" borderId="18" xfId="0" applyNumberFormat="1" applyFont="1" applyFill="1" applyBorder="1" applyAlignment="1">
      <alignment horizontal="center" vertical="center"/>
    </xf>
    <xf numFmtId="165" fontId="4" fillId="0" borderId="7" xfId="0" applyNumberFormat="1" applyFont="1" applyFill="1" applyBorder="1" applyAlignment="1">
      <alignment horizontal="right" vertical="center"/>
    </xf>
    <xf numFmtId="165" fontId="5" fillId="0" borderId="0" xfId="0" applyNumberFormat="1" applyFont="1" applyBorder="1"/>
    <xf numFmtId="0" fontId="0" fillId="0" borderId="0" xfId="0" applyBorder="1"/>
    <xf numFmtId="0" fontId="1" fillId="0" borderId="27" xfId="0" applyFont="1" applyBorder="1" applyAlignment="1">
      <alignment horizontal="center"/>
    </xf>
    <xf numFmtId="164" fontId="2" fillId="0" borderId="28" xfId="0" applyNumberFormat="1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165" fontId="4" fillId="0" borderId="29" xfId="0" applyNumberFormat="1" applyFont="1" applyBorder="1" applyAlignment="1">
      <alignment horizontal="right"/>
    </xf>
    <xf numFmtId="0" fontId="1" fillId="0" borderId="20" xfId="0" applyFont="1" applyBorder="1" applyAlignment="1">
      <alignment horizontal="center"/>
    </xf>
    <xf numFmtId="166" fontId="6" fillId="0" borderId="20" xfId="0" applyNumberFormat="1" applyFont="1" applyBorder="1" applyAlignment="1">
      <alignment horizontal="center"/>
    </xf>
    <xf numFmtId="165" fontId="4" fillId="0" borderId="21" xfId="0" applyNumberFormat="1" applyFont="1" applyBorder="1" applyAlignment="1">
      <alignment horizontal="right"/>
    </xf>
    <xf numFmtId="0" fontId="5" fillId="2" borderId="22" xfId="0" applyFont="1" applyFill="1" applyBorder="1"/>
    <xf numFmtId="0" fontId="5" fillId="2" borderId="23" xfId="0" applyFont="1" applyFill="1" applyBorder="1"/>
    <xf numFmtId="0" fontId="5" fillId="2" borderId="11" xfId="0" applyFont="1" applyFill="1" applyBorder="1"/>
    <xf numFmtId="0" fontId="5" fillId="2" borderId="22" xfId="0" applyFont="1" applyFill="1" applyBorder="1"/>
    <xf numFmtId="0" fontId="5" fillId="2" borderId="23" xfId="0" applyFont="1" applyFill="1" applyBorder="1"/>
    <xf numFmtId="0" fontId="5" fillId="2" borderId="11" xfId="0" applyFont="1" applyFill="1" applyBorder="1"/>
    <xf numFmtId="0" fontId="5" fillId="2" borderId="30" xfId="0" applyFont="1" applyFill="1" applyBorder="1"/>
    <xf numFmtId="0" fontId="5" fillId="2" borderId="31" xfId="0" applyFont="1" applyFill="1" applyBorder="1"/>
    <xf numFmtId="0" fontId="5" fillId="2" borderId="26" xfId="0" applyFont="1" applyFill="1" applyBorder="1"/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center" vertical="center"/>
    </xf>
    <xf numFmtId="166" fontId="6" fillId="3" borderId="1" xfId="0" applyNumberFormat="1" applyFont="1" applyFill="1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right" vertical="center"/>
    </xf>
    <xf numFmtId="166" fontId="6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165" fontId="4" fillId="0" borderId="7" xfId="0" applyNumberFormat="1" applyFont="1" applyBorder="1" applyAlignment="1">
      <alignment horizontal="right"/>
    </xf>
    <xf numFmtId="0" fontId="1" fillId="0" borderId="5" xfId="0" applyFont="1" applyBorder="1" applyAlignment="1">
      <alignment wrapText="1"/>
    </xf>
    <xf numFmtId="0" fontId="5" fillId="2" borderId="28" xfId="0" applyFont="1" applyFill="1" applyBorder="1"/>
    <xf numFmtId="0" fontId="5" fillId="2" borderId="29" xfId="0" applyFont="1" applyFill="1" applyBorder="1"/>
    <xf numFmtId="0" fontId="1" fillId="3" borderId="13" xfId="0" applyFont="1" applyFill="1" applyBorder="1" applyAlignment="1">
      <alignment horizontal="left" wrapText="1"/>
    </xf>
    <xf numFmtId="0" fontId="1" fillId="3" borderId="12" xfId="0" applyFont="1" applyFill="1" applyBorder="1" applyAlignment="1">
      <alignment horizontal="center" vertical="center"/>
    </xf>
    <xf numFmtId="166" fontId="6" fillId="3" borderId="12" xfId="0" applyNumberFormat="1" applyFont="1" applyFill="1" applyBorder="1" applyAlignment="1">
      <alignment horizontal="center" vertical="center"/>
    </xf>
    <xf numFmtId="165" fontId="4" fillId="3" borderId="14" xfId="0" applyNumberFormat="1" applyFont="1" applyFill="1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wrapText="1"/>
    </xf>
    <xf numFmtId="165" fontId="4" fillId="0" borderId="21" xfId="0" applyNumberFormat="1" applyFont="1" applyBorder="1" applyAlignment="1">
      <alignment horizontal="right" vertical="center"/>
    </xf>
    <xf numFmtId="0" fontId="3" fillId="0" borderId="9" xfId="0" applyFont="1" applyBorder="1" applyAlignment="1" applyProtection="1">
      <alignment horizontal="center"/>
    </xf>
    <xf numFmtId="0" fontId="3" fillId="0" borderId="10" xfId="0" applyFont="1" applyBorder="1" applyAlignment="1" applyProtection="1">
      <alignment horizontal="center"/>
    </xf>
    <xf numFmtId="0" fontId="3" fillId="0" borderId="11" xfId="0" applyFont="1" applyBorder="1" applyAlignment="1" applyProtection="1">
      <alignment horizontal="center"/>
    </xf>
    <xf numFmtId="0" fontId="1" fillId="0" borderId="19" xfId="0" applyFont="1" applyFill="1" applyBorder="1" applyAlignment="1" applyProtection="1">
      <alignment wrapText="1"/>
    </xf>
    <xf numFmtId="0" fontId="1" fillId="0" borderId="17" xfId="0" applyFont="1" applyFill="1" applyBorder="1" applyAlignment="1" applyProtection="1">
      <alignment wrapText="1"/>
    </xf>
    <xf numFmtId="0" fontId="1" fillId="0" borderId="3" xfId="0" applyFont="1" applyFill="1" applyBorder="1" applyAlignment="1" applyProtection="1">
      <alignment wrapText="1"/>
    </xf>
    <xf numFmtId="0" fontId="5" fillId="2" borderId="27" xfId="0" applyFont="1" applyFill="1" applyBorder="1" applyProtection="1"/>
    <xf numFmtId="0" fontId="5" fillId="2" borderId="24" xfId="0" applyFont="1" applyFill="1" applyBorder="1" applyProtection="1"/>
    <xf numFmtId="0" fontId="5" fillId="2" borderId="22" xfId="0" applyFont="1" applyFill="1" applyBorder="1" applyProtection="1"/>
    <xf numFmtId="0" fontId="1" fillId="0" borderId="3" xfId="0" applyFont="1" applyBorder="1" applyAlignment="1" applyProtection="1">
      <alignment wrapText="1"/>
    </xf>
    <xf numFmtId="0" fontId="1" fillId="3" borderId="1" xfId="0" applyFont="1" applyFill="1" applyBorder="1" applyAlignment="1" applyProtection="1">
      <alignment wrapText="1"/>
    </xf>
    <xf numFmtId="0" fontId="5" fillId="2" borderId="30" xfId="0" applyFont="1" applyFill="1" applyBorder="1" applyProtection="1"/>
    <xf numFmtId="0" fontId="1" fillId="0" borderId="5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wrapText="1"/>
    </xf>
    <xf numFmtId="166" fontId="6" fillId="0" borderId="20" xfId="0" applyNumberFormat="1" applyFont="1" applyFill="1" applyBorder="1" applyAlignment="1" applyProtection="1">
      <alignment horizontal="center" vertical="center"/>
      <protection locked="0"/>
    </xf>
    <xf numFmtId="166" fontId="6" fillId="0" borderId="18" xfId="0" applyNumberFormat="1" applyFont="1" applyFill="1" applyBorder="1" applyAlignment="1" applyProtection="1">
      <alignment horizontal="center" vertical="center"/>
      <protection locked="0"/>
    </xf>
    <xf numFmtId="166" fontId="6" fillId="0" borderId="1" xfId="0" applyNumberFormat="1" applyFont="1" applyFill="1" applyBorder="1" applyAlignment="1" applyProtection="1">
      <alignment horizontal="center" vertical="center"/>
      <protection locked="0"/>
    </xf>
    <xf numFmtId="166" fontId="6" fillId="0" borderId="1" xfId="0" applyNumberFormat="1" applyFont="1" applyBorder="1" applyAlignment="1" applyProtection="1">
      <alignment horizontal="center"/>
      <protection locked="0"/>
    </xf>
    <xf numFmtId="166" fontId="6" fillId="0" borderId="2" xfId="0" applyNumberFormat="1" applyFont="1" applyBorder="1" applyAlignment="1" applyProtection="1">
      <alignment horizontal="center"/>
      <protection locked="0"/>
    </xf>
    <xf numFmtId="0" fontId="5" fillId="2" borderId="28" xfId="0" applyFont="1" applyFill="1" applyBorder="1" applyProtection="1">
      <protection locked="0"/>
    </xf>
    <xf numFmtId="166" fontId="6" fillId="0" borderId="20" xfId="0" applyNumberFormat="1" applyFont="1" applyBorder="1" applyAlignment="1" applyProtection="1">
      <alignment horizontal="center"/>
      <protection locked="0"/>
    </xf>
    <xf numFmtId="166" fontId="6" fillId="0" borderId="12" xfId="0" applyNumberFormat="1" applyFont="1" applyBorder="1" applyAlignment="1" applyProtection="1">
      <alignment horizontal="center"/>
      <protection locked="0"/>
    </xf>
    <xf numFmtId="0" fontId="5" fillId="2" borderId="25" xfId="0" applyFont="1" applyFill="1" applyBorder="1" applyProtection="1">
      <protection locked="0"/>
    </xf>
    <xf numFmtId="0" fontId="5" fillId="2" borderId="23" xfId="0" applyFont="1" applyFill="1" applyBorder="1" applyProtection="1">
      <protection locked="0"/>
    </xf>
    <xf numFmtId="166" fontId="6" fillId="0" borderId="18" xfId="0" applyNumberFormat="1" applyFont="1" applyBorder="1" applyAlignment="1" applyProtection="1">
      <alignment horizontal="center"/>
      <protection locked="0"/>
    </xf>
    <xf numFmtId="166" fontId="6" fillId="3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31" xfId="0" applyFont="1" applyFill="1" applyBorder="1" applyProtection="1">
      <protection locked="0"/>
    </xf>
    <xf numFmtId="166" fontId="6" fillId="0" borderId="2" xfId="0" applyNumberFormat="1" applyFont="1" applyBorder="1" applyAlignment="1" applyProtection="1">
      <alignment horizontal="center" vertical="center"/>
      <protection locked="0"/>
    </xf>
    <xf numFmtId="166" fontId="6" fillId="0" borderId="18" xfId="0" applyNumberFormat="1" applyFont="1" applyFill="1" applyBorder="1" applyAlignment="1" applyProtection="1">
      <alignment horizontal="center"/>
      <protection locked="0"/>
    </xf>
    <xf numFmtId="166" fontId="6" fillId="0" borderId="1" xfId="0" applyNumberFormat="1" applyFont="1" applyFill="1" applyBorder="1" applyAlignment="1" applyProtection="1">
      <alignment horizontal="center"/>
      <protection locked="0"/>
    </xf>
    <xf numFmtId="166" fontId="6" fillId="0" borderId="2" xfId="0" applyNumberFormat="1" applyFont="1" applyFill="1" applyBorder="1" applyAlignment="1" applyProtection="1">
      <alignment horizontal="center"/>
      <protection locked="0"/>
    </xf>
    <xf numFmtId="0" fontId="1" fillId="0" borderId="19" xfId="0" applyFont="1" applyBorder="1" applyAlignment="1" applyProtection="1">
      <alignment wrapText="1"/>
    </xf>
    <xf numFmtId="0" fontId="1" fillId="0" borderId="13" xfId="0" applyFont="1" applyBorder="1" applyAlignment="1" applyProtection="1">
      <alignment wrapText="1"/>
    </xf>
    <xf numFmtId="0" fontId="1" fillId="0" borderId="18" xfId="0" applyFont="1" applyBorder="1" applyAlignment="1" applyProtection="1">
      <alignment wrapText="1"/>
    </xf>
    <xf numFmtId="0" fontId="1" fillId="0" borderId="5" xfId="0" applyFont="1" applyFill="1" applyBorder="1" applyAlignment="1" applyProtection="1">
      <alignment wrapText="1"/>
    </xf>
    <xf numFmtId="0" fontId="1" fillId="0" borderId="19" xfId="0" applyFont="1" applyBorder="1" applyAlignment="1">
      <alignment wrapText="1"/>
    </xf>
    <xf numFmtId="0" fontId="1" fillId="0" borderId="18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7" fillId="0" borderId="22" xfId="0" applyFont="1" applyFill="1" applyBorder="1" applyAlignment="1" applyProtection="1">
      <alignment horizontal="center" vertical="center"/>
    </xf>
    <xf numFmtId="0" fontId="7" fillId="0" borderId="23" xfId="0" applyFont="1" applyFill="1" applyBorder="1" applyAlignment="1" applyProtection="1">
      <alignment horizontal="center" vertical="center"/>
    </xf>
    <xf numFmtId="0" fontId="7" fillId="0" borderId="11" xfId="0" applyFont="1" applyFill="1" applyBorder="1" applyAlignment="1" applyProtection="1">
      <alignment horizontal="center" vertical="center"/>
    </xf>
    <xf numFmtId="0" fontId="5" fillId="2" borderId="22" xfId="0" applyFont="1" applyFill="1" applyBorder="1" applyProtection="1"/>
    <xf numFmtId="0" fontId="5" fillId="2" borderId="23" xfId="0" applyFont="1" applyFill="1" applyBorder="1" applyProtection="1"/>
    <xf numFmtId="0" fontId="5" fillId="2" borderId="11" xfId="0" applyFont="1" applyFill="1" applyBorder="1" applyProtection="1"/>
    <xf numFmtId="0" fontId="5" fillId="0" borderId="15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24" xfId="0" applyFont="1" applyBorder="1" applyAlignment="1">
      <alignment horizontal="left"/>
    </xf>
    <xf numFmtId="0" fontId="5" fillId="0" borderId="25" xfId="0" applyFont="1" applyBorder="1" applyAlignment="1">
      <alignment horizontal="left"/>
    </xf>
    <xf numFmtId="0" fontId="7" fillId="0" borderId="22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5" fillId="2" borderId="22" xfId="0" applyFont="1" applyFill="1" applyBorder="1"/>
    <xf numFmtId="0" fontId="5" fillId="2" borderId="23" xfId="0" applyFont="1" applyFill="1" applyBorder="1"/>
    <xf numFmtId="0" fontId="5" fillId="2" borderId="11" xfId="0" applyFont="1" applyFill="1" applyBorder="1"/>
    <xf numFmtId="166" fontId="6" fillId="0" borderId="1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9"/>
  <sheetViews>
    <sheetView tabSelected="1" zoomScaleNormal="100" workbookViewId="0">
      <selection activeCell="C51" sqref="C51"/>
    </sheetView>
  </sheetViews>
  <sheetFormatPr defaultRowHeight="12.75" x14ac:dyDescent="0.2"/>
  <cols>
    <col min="1" max="1" width="45.7109375" customWidth="1"/>
    <col min="2" max="2" width="8.7109375" customWidth="1"/>
    <col min="3" max="3" width="14.7109375" customWidth="1"/>
    <col min="4" max="4" width="8.7109375" customWidth="1"/>
    <col min="5" max="5" width="17.7109375" customWidth="1"/>
  </cols>
  <sheetData>
    <row r="1" spans="1:5" s="1" customFormat="1" ht="28.5" customHeight="1" thickBot="1" x14ac:dyDescent="0.25">
      <c r="A1" s="118" t="s">
        <v>79</v>
      </c>
      <c r="B1" s="119"/>
      <c r="C1" s="119"/>
      <c r="D1" s="119"/>
      <c r="E1" s="120"/>
    </row>
    <row r="2" spans="1:5" ht="13.5" thickBot="1" x14ac:dyDescent="0.25">
      <c r="A2" s="79" t="s">
        <v>0</v>
      </c>
      <c r="B2" s="80" t="s">
        <v>1</v>
      </c>
      <c r="C2" s="80" t="s">
        <v>2</v>
      </c>
      <c r="D2" s="80" t="s">
        <v>3</v>
      </c>
      <c r="E2" s="81" t="s">
        <v>4</v>
      </c>
    </row>
    <row r="3" spans="1:5" s="2" customFormat="1" ht="16.5" thickBot="1" x14ac:dyDescent="0.3">
      <c r="A3" s="121" t="s">
        <v>9</v>
      </c>
      <c r="B3" s="122"/>
      <c r="C3" s="122"/>
      <c r="D3" s="122"/>
      <c r="E3" s="123"/>
    </row>
    <row r="4" spans="1:5" s="22" customFormat="1" ht="25.5" x14ac:dyDescent="0.2">
      <c r="A4" s="82" t="s">
        <v>18</v>
      </c>
      <c r="B4" s="36" t="s">
        <v>7</v>
      </c>
      <c r="C4" s="93"/>
      <c r="D4" s="36">
        <v>1</v>
      </c>
      <c r="E4" s="26">
        <f>C4*D4</f>
        <v>0</v>
      </c>
    </row>
    <row r="5" spans="1:5" s="22" customFormat="1" ht="15" x14ac:dyDescent="0.2">
      <c r="A5" s="83" t="s">
        <v>31</v>
      </c>
      <c r="B5" s="41" t="s">
        <v>11</v>
      </c>
      <c r="C5" s="94"/>
      <c r="D5" s="41">
        <v>1</v>
      </c>
      <c r="E5" s="6">
        <f t="shared" ref="E5:E10" si="0">C5*D5</f>
        <v>0</v>
      </c>
    </row>
    <row r="6" spans="1:5" s="22" customFormat="1" ht="38.25" x14ac:dyDescent="0.2">
      <c r="A6" s="83" t="s">
        <v>80</v>
      </c>
      <c r="B6" s="41" t="s">
        <v>5</v>
      </c>
      <c r="C6" s="94"/>
      <c r="D6" s="41">
        <v>1</v>
      </c>
      <c r="E6" s="6">
        <f t="shared" si="0"/>
        <v>0</v>
      </c>
    </row>
    <row r="7" spans="1:5" s="22" customFormat="1" ht="15" x14ac:dyDescent="0.2">
      <c r="A7" s="83" t="s">
        <v>19</v>
      </c>
      <c r="B7" s="41" t="s">
        <v>11</v>
      </c>
      <c r="C7" s="94"/>
      <c r="D7" s="41">
        <v>1</v>
      </c>
      <c r="E7" s="6">
        <f t="shared" si="0"/>
        <v>0</v>
      </c>
    </row>
    <row r="8" spans="1:5" s="22" customFormat="1" ht="25.5" x14ac:dyDescent="0.2">
      <c r="A8" s="83" t="s">
        <v>54</v>
      </c>
      <c r="B8" s="41" t="s">
        <v>5</v>
      </c>
      <c r="C8" s="94"/>
      <c r="D8" s="41">
        <v>2</v>
      </c>
      <c r="E8" s="6">
        <f t="shared" si="0"/>
        <v>0</v>
      </c>
    </row>
    <row r="9" spans="1:5" s="22" customFormat="1" ht="25.5" x14ac:dyDescent="0.2">
      <c r="A9" s="83" t="s">
        <v>20</v>
      </c>
      <c r="B9" s="41" t="s">
        <v>5</v>
      </c>
      <c r="C9" s="94"/>
      <c r="D9" s="41">
        <v>2</v>
      </c>
      <c r="E9" s="6">
        <f t="shared" si="0"/>
        <v>0</v>
      </c>
    </row>
    <row r="10" spans="1:5" s="22" customFormat="1" ht="15" x14ac:dyDescent="0.2">
      <c r="A10" s="83" t="s">
        <v>22</v>
      </c>
      <c r="B10" s="41" t="s">
        <v>6</v>
      </c>
      <c r="C10" s="94"/>
      <c r="D10" s="41">
        <v>2</v>
      </c>
      <c r="E10" s="6">
        <f t="shared" si="0"/>
        <v>0</v>
      </c>
    </row>
    <row r="11" spans="1:5" s="22" customFormat="1" ht="15.75" customHeight="1" x14ac:dyDescent="0.2">
      <c r="A11" s="83" t="s">
        <v>23</v>
      </c>
      <c r="B11" s="41" t="s">
        <v>5</v>
      </c>
      <c r="C11" s="94"/>
      <c r="D11" s="41">
        <v>4</v>
      </c>
      <c r="E11" s="6">
        <f t="shared" ref="E11:E17" si="1">C11*D11</f>
        <v>0</v>
      </c>
    </row>
    <row r="12" spans="1:5" s="22" customFormat="1" ht="15.75" customHeight="1" x14ac:dyDescent="0.2">
      <c r="A12" s="83" t="s">
        <v>55</v>
      </c>
      <c r="B12" s="41" t="s">
        <v>5</v>
      </c>
      <c r="C12" s="94"/>
      <c r="D12" s="41">
        <v>2</v>
      </c>
      <c r="E12" s="6">
        <f t="shared" si="1"/>
        <v>0</v>
      </c>
    </row>
    <row r="13" spans="1:5" s="22" customFormat="1" ht="15" x14ac:dyDescent="0.2">
      <c r="A13" s="83" t="s">
        <v>21</v>
      </c>
      <c r="B13" s="41" t="s">
        <v>11</v>
      </c>
      <c r="C13" s="94"/>
      <c r="D13" s="41">
        <v>1</v>
      </c>
      <c r="E13" s="6">
        <f t="shared" si="1"/>
        <v>0</v>
      </c>
    </row>
    <row r="14" spans="1:5" s="22" customFormat="1" ht="15" x14ac:dyDescent="0.2">
      <c r="A14" s="84" t="s">
        <v>48</v>
      </c>
      <c r="B14" s="23" t="s">
        <v>5</v>
      </c>
      <c r="C14" s="95"/>
      <c r="D14" s="23">
        <v>1</v>
      </c>
      <c r="E14" s="6">
        <f t="shared" si="1"/>
        <v>0</v>
      </c>
    </row>
    <row r="15" spans="1:5" s="22" customFormat="1" ht="15" x14ac:dyDescent="0.2">
      <c r="A15" s="88" t="s">
        <v>8</v>
      </c>
      <c r="B15" s="3" t="s">
        <v>5</v>
      </c>
      <c r="C15" s="96"/>
      <c r="D15" s="3">
        <v>2</v>
      </c>
      <c r="E15" s="6">
        <f t="shared" si="1"/>
        <v>0</v>
      </c>
    </row>
    <row r="16" spans="1:5" s="22" customFormat="1" ht="15" x14ac:dyDescent="0.2">
      <c r="A16" s="84" t="s">
        <v>30</v>
      </c>
      <c r="B16" s="23" t="s">
        <v>11</v>
      </c>
      <c r="C16" s="95"/>
      <c r="D16" s="23">
        <v>1</v>
      </c>
      <c r="E16" s="6">
        <f t="shared" si="1"/>
        <v>0</v>
      </c>
    </row>
    <row r="17" spans="1:5" s="22" customFormat="1" ht="25.5" x14ac:dyDescent="0.2">
      <c r="A17" s="84" t="s">
        <v>32</v>
      </c>
      <c r="B17" s="23" t="s">
        <v>11</v>
      </c>
      <c r="C17" s="95"/>
      <c r="D17" s="23">
        <v>1</v>
      </c>
      <c r="E17" s="6">
        <f t="shared" si="1"/>
        <v>0</v>
      </c>
    </row>
    <row r="18" spans="1:5" s="22" customFormat="1" ht="15" x14ac:dyDescent="0.2">
      <c r="A18" s="88" t="s">
        <v>24</v>
      </c>
      <c r="B18" s="3" t="s">
        <v>11</v>
      </c>
      <c r="C18" s="96"/>
      <c r="D18" s="3">
        <v>1</v>
      </c>
      <c r="E18" s="6">
        <f t="shared" ref="E18" si="2">C18*D18</f>
        <v>0</v>
      </c>
    </row>
    <row r="19" spans="1:5" ht="15" x14ac:dyDescent="0.2">
      <c r="A19" s="92" t="s">
        <v>16</v>
      </c>
      <c r="B19" s="3" t="s">
        <v>7</v>
      </c>
      <c r="C19" s="96"/>
      <c r="D19" s="3">
        <v>1</v>
      </c>
      <c r="E19" s="7">
        <f t="shared" ref="E19:E20" si="3">C19*D19</f>
        <v>0</v>
      </c>
    </row>
    <row r="20" spans="1:5" ht="15" x14ac:dyDescent="0.2">
      <c r="A20" s="92" t="s">
        <v>37</v>
      </c>
      <c r="B20" s="4" t="s">
        <v>11</v>
      </c>
      <c r="C20" s="97"/>
      <c r="D20" s="4">
        <v>1</v>
      </c>
      <c r="E20" s="7">
        <f t="shared" si="3"/>
        <v>0</v>
      </c>
    </row>
    <row r="21" spans="1:5" ht="15" customHeight="1" thickBot="1" x14ac:dyDescent="0.25">
      <c r="A21" s="92"/>
      <c r="B21" s="4"/>
      <c r="C21" s="97"/>
      <c r="D21" s="4"/>
      <c r="E21" s="7"/>
    </row>
    <row r="22" spans="1:5" ht="16.5" thickBot="1" x14ac:dyDescent="0.3">
      <c r="A22" s="85" t="s">
        <v>10</v>
      </c>
      <c r="B22" s="70"/>
      <c r="C22" s="98"/>
      <c r="D22" s="70"/>
      <c r="E22" s="71"/>
    </row>
    <row r="23" spans="1:5" ht="15" x14ac:dyDescent="0.2">
      <c r="A23" s="110" t="s">
        <v>76</v>
      </c>
      <c r="B23" s="50" t="s">
        <v>5</v>
      </c>
      <c r="C23" s="99"/>
      <c r="D23" s="50">
        <v>1</v>
      </c>
      <c r="E23" s="78">
        <f t="shared" ref="E23:E24" si="4">C23*D23</f>
        <v>0</v>
      </c>
    </row>
    <row r="24" spans="1:5" ht="15" x14ac:dyDescent="0.2">
      <c r="A24" s="88" t="s">
        <v>64</v>
      </c>
      <c r="B24" s="3" t="s">
        <v>5</v>
      </c>
      <c r="C24" s="96"/>
      <c r="D24" s="3">
        <v>1</v>
      </c>
      <c r="E24" s="6">
        <f t="shared" si="4"/>
        <v>0</v>
      </c>
    </row>
    <row r="25" spans="1:5" ht="15" x14ac:dyDescent="0.2">
      <c r="A25" s="88" t="s">
        <v>65</v>
      </c>
      <c r="B25" s="3" t="s">
        <v>5</v>
      </c>
      <c r="C25" s="96"/>
      <c r="D25" s="3">
        <v>2</v>
      </c>
      <c r="E25" s="6">
        <f t="shared" ref="E25" si="5">C25*D25</f>
        <v>0</v>
      </c>
    </row>
    <row r="26" spans="1:5" ht="15" x14ac:dyDescent="0.2">
      <c r="A26" s="88" t="s">
        <v>66</v>
      </c>
      <c r="B26" s="3" t="s">
        <v>5</v>
      </c>
      <c r="C26" s="96"/>
      <c r="D26" s="3">
        <v>1</v>
      </c>
      <c r="E26" s="6">
        <f t="shared" ref="E26" si="6">C26*D26</f>
        <v>0</v>
      </c>
    </row>
    <row r="27" spans="1:5" ht="15" x14ac:dyDescent="0.2">
      <c r="A27" s="88" t="s">
        <v>67</v>
      </c>
      <c r="B27" s="3" t="s">
        <v>5</v>
      </c>
      <c r="C27" s="96"/>
      <c r="D27" s="3">
        <v>1</v>
      </c>
      <c r="E27" s="6">
        <f t="shared" ref="E27:E36" si="7">C27*D27</f>
        <v>0</v>
      </c>
    </row>
    <row r="28" spans="1:5" ht="15" x14ac:dyDescent="0.2">
      <c r="A28" s="92" t="s">
        <v>77</v>
      </c>
      <c r="B28" s="4" t="s">
        <v>5</v>
      </c>
      <c r="C28" s="97"/>
      <c r="D28" s="4">
        <v>1</v>
      </c>
      <c r="E28" s="7">
        <f t="shared" si="7"/>
        <v>0</v>
      </c>
    </row>
    <row r="29" spans="1:5" ht="25.5" x14ac:dyDescent="0.2">
      <c r="A29" s="92" t="s">
        <v>68</v>
      </c>
      <c r="B29" s="4" t="s">
        <v>5</v>
      </c>
      <c r="C29" s="97"/>
      <c r="D29" s="4">
        <v>1</v>
      </c>
      <c r="E29" s="7">
        <f t="shared" si="7"/>
        <v>0</v>
      </c>
    </row>
    <row r="30" spans="1:5" ht="15" x14ac:dyDescent="0.2">
      <c r="A30" s="92" t="s">
        <v>69</v>
      </c>
      <c r="B30" s="4" t="s">
        <v>5</v>
      </c>
      <c r="C30" s="97"/>
      <c r="D30" s="4">
        <v>7.5</v>
      </c>
      <c r="E30" s="7">
        <f t="shared" si="7"/>
        <v>0</v>
      </c>
    </row>
    <row r="31" spans="1:5" ht="15" x14ac:dyDescent="0.2">
      <c r="A31" s="92" t="s">
        <v>70</v>
      </c>
      <c r="B31" s="4" t="s">
        <v>5</v>
      </c>
      <c r="C31" s="97"/>
      <c r="D31" s="4">
        <v>1</v>
      </c>
      <c r="E31" s="7">
        <f t="shared" si="7"/>
        <v>0</v>
      </c>
    </row>
    <row r="32" spans="1:5" ht="15" x14ac:dyDescent="0.2">
      <c r="A32" s="92" t="s">
        <v>71</v>
      </c>
      <c r="B32" s="4" t="s">
        <v>5</v>
      </c>
      <c r="C32" s="97"/>
      <c r="D32" s="4">
        <v>1</v>
      </c>
      <c r="E32" s="7">
        <f t="shared" si="7"/>
        <v>0</v>
      </c>
    </row>
    <row r="33" spans="1:5" ht="15" x14ac:dyDescent="0.2">
      <c r="A33" s="92" t="s">
        <v>75</v>
      </c>
      <c r="B33" s="4" t="s">
        <v>5</v>
      </c>
      <c r="C33" s="97"/>
      <c r="D33" s="4">
        <v>1</v>
      </c>
      <c r="E33" s="7">
        <f t="shared" si="7"/>
        <v>0</v>
      </c>
    </row>
    <row r="34" spans="1:5" ht="15" x14ac:dyDescent="0.2">
      <c r="A34" s="92" t="s">
        <v>72</v>
      </c>
      <c r="B34" s="4" t="s">
        <v>5</v>
      </c>
      <c r="C34" s="97"/>
      <c r="D34" s="4">
        <v>2</v>
      </c>
      <c r="E34" s="7">
        <f t="shared" si="7"/>
        <v>0</v>
      </c>
    </row>
    <row r="35" spans="1:5" ht="15" x14ac:dyDescent="0.2">
      <c r="A35" s="92" t="s">
        <v>73</v>
      </c>
      <c r="B35" s="4" t="s">
        <v>11</v>
      </c>
      <c r="C35" s="97"/>
      <c r="D35" s="4">
        <v>1</v>
      </c>
      <c r="E35" s="7">
        <f t="shared" si="7"/>
        <v>0</v>
      </c>
    </row>
    <row r="36" spans="1:5" ht="15" x14ac:dyDescent="0.2">
      <c r="A36" s="92" t="s">
        <v>74</v>
      </c>
      <c r="B36" s="4" t="s">
        <v>11</v>
      </c>
      <c r="C36" s="97"/>
      <c r="D36" s="4">
        <v>1</v>
      </c>
      <c r="E36" s="7">
        <f t="shared" si="7"/>
        <v>0</v>
      </c>
    </row>
    <row r="37" spans="1:5" ht="15.75" thickBot="1" x14ac:dyDescent="0.3">
      <c r="A37" s="111"/>
      <c r="B37" s="13"/>
      <c r="C37" s="100"/>
      <c r="D37" s="13"/>
      <c r="E37" s="16"/>
    </row>
    <row r="38" spans="1:5" ht="16.5" thickBot="1" x14ac:dyDescent="0.3">
      <c r="A38" s="86" t="s">
        <v>17</v>
      </c>
      <c r="B38" s="33"/>
      <c r="C38" s="101"/>
      <c r="D38" s="33"/>
      <c r="E38" s="34"/>
    </row>
    <row r="39" spans="1:5" ht="15" x14ac:dyDescent="0.2">
      <c r="A39" s="88" t="s">
        <v>33</v>
      </c>
      <c r="B39" s="3" t="s">
        <v>5</v>
      </c>
      <c r="C39" s="96"/>
      <c r="D39" s="3">
        <v>1</v>
      </c>
      <c r="E39" s="6">
        <f t="shared" ref="E39:E40" si="8">C39*D39</f>
        <v>0</v>
      </c>
    </row>
    <row r="40" spans="1:5" ht="25.5" x14ac:dyDescent="0.2">
      <c r="A40" s="88" t="s">
        <v>38</v>
      </c>
      <c r="B40" s="3" t="s">
        <v>6</v>
      </c>
      <c r="C40" s="96"/>
      <c r="D40" s="3">
        <v>2</v>
      </c>
      <c r="E40" s="6">
        <f t="shared" si="8"/>
        <v>0</v>
      </c>
    </row>
    <row r="41" spans="1:5" ht="25.5" x14ac:dyDescent="0.2">
      <c r="A41" s="88" t="s">
        <v>82</v>
      </c>
      <c r="B41" s="3" t="s">
        <v>11</v>
      </c>
      <c r="C41" s="96"/>
      <c r="D41" s="3">
        <v>2</v>
      </c>
      <c r="E41" s="6">
        <f t="shared" ref="E41:E44" si="9">C41*D41</f>
        <v>0</v>
      </c>
    </row>
    <row r="42" spans="1:5" ht="15" x14ac:dyDescent="0.2">
      <c r="A42" s="92" t="s">
        <v>36</v>
      </c>
      <c r="B42" s="3" t="s">
        <v>11</v>
      </c>
      <c r="C42" s="96"/>
      <c r="D42" s="3">
        <v>1</v>
      </c>
      <c r="E42" s="6">
        <f t="shared" si="9"/>
        <v>0</v>
      </c>
    </row>
    <row r="43" spans="1:5" ht="15" x14ac:dyDescent="0.2">
      <c r="A43" s="92" t="s">
        <v>37</v>
      </c>
      <c r="B43" s="3" t="s">
        <v>11</v>
      </c>
      <c r="C43" s="96"/>
      <c r="D43" s="3">
        <v>1</v>
      </c>
      <c r="E43" s="6">
        <f t="shared" si="9"/>
        <v>0</v>
      </c>
    </row>
    <row r="44" spans="1:5" ht="15" x14ac:dyDescent="0.2">
      <c r="A44" s="92" t="s">
        <v>24</v>
      </c>
      <c r="B44" s="3" t="s">
        <v>11</v>
      </c>
      <c r="C44" s="96"/>
      <c r="D44" s="3">
        <v>1</v>
      </c>
      <c r="E44" s="6">
        <f t="shared" si="9"/>
        <v>0</v>
      </c>
    </row>
    <row r="45" spans="1:5" ht="15.75" thickBot="1" x14ac:dyDescent="0.25">
      <c r="A45" s="92"/>
      <c r="B45" s="3"/>
      <c r="C45" s="96"/>
      <c r="D45" s="3"/>
      <c r="E45" s="6"/>
    </row>
    <row r="46" spans="1:5" ht="16.5" thickBot="1" x14ac:dyDescent="0.3">
      <c r="A46" s="87" t="s">
        <v>12</v>
      </c>
      <c r="B46" s="38"/>
      <c r="C46" s="102"/>
      <c r="D46" s="38"/>
      <c r="E46" s="39"/>
    </row>
    <row r="47" spans="1:5" ht="15" x14ac:dyDescent="0.2">
      <c r="A47" s="84" t="s">
        <v>34</v>
      </c>
      <c r="B47" s="19" t="s">
        <v>5</v>
      </c>
      <c r="C47" s="96"/>
      <c r="D47" s="19">
        <v>2</v>
      </c>
      <c r="E47" s="24">
        <f t="shared" ref="E47" si="10">C47*D47</f>
        <v>0</v>
      </c>
    </row>
    <row r="48" spans="1:5" ht="15" x14ac:dyDescent="0.2">
      <c r="A48" s="84" t="s">
        <v>35</v>
      </c>
      <c r="B48" s="19" t="s">
        <v>5</v>
      </c>
      <c r="C48" s="96"/>
      <c r="D48" s="19">
        <v>2</v>
      </c>
      <c r="E48" s="24">
        <f>C48*D48</f>
        <v>0</v>
      </c>
    </row>
    <row r="49" spans="1:5" ht="15" customHeight="1" x14ac:dyDescent="0.2">
      <c r="A49" s="84" t="s">
        <v>39</v>
      </c>
      <c r="B49" s="19" t="s">
        <v>6</v>
      </c>
      <c r="C49" s="96"/>
      <c r="D49" s="19">
        <v>2</v>
      </c>
      <c r="E49" s="24">
        <f t="shared" ref="E49:E52" si="11">C49*D49</f>
        <v>0</v>
      </c>
    </row>
    <row r="50" spans="1:5" ht="15" x14ac:dyDescent="0.2">
      <c r="A50" s="88" t="s">
        <v>40</v>
      </c>
      <c r="B50" s="3" t="s">
        <v>11</v>
      </c>
      <c r="C50" s="96"/>
      <c r="D50" s="3">
        <v>2</v>
      </c>
      <c r="E50" s="6">
        <f t="shared" si="11"/>
        <v>0</v>
      </c>
    </row>
    <row r="51" spans="1:5" ht="25.5" x14ac:dyDescent="0.2">
      <c r="A51" s="84" t="s">
        <v>59</v>
      </c>
      <c r="B51" s="19" t="s">
        <v>11</v>
      </c>
      <c r="C51" s="96"/>
      <c r="D51" s="19">
        <v>1</v>
      </c>
      <c r="E51" s="24">
        <f t="shared" si="11"/>
        <v>0</v>
      </c>
    </row>
    <row r="52" spans="1:5" ht="15" x14ac:dyDescent="0.2">
      <c r="A52" s="84" t="s">
        <v>24</v>
      </c>
      <c r="B52" s="19" t="s">
        <v>11</v>
      </c>
      <c r="C52" s="96"/>
      <c r="D52" s="19">
        <v>1</v>
      </c>
      <c r="E52" s="24">
        <f t="shared" si="11"/>
        <v>0</v>
      </c>
    </row>
    <row r="53" spans="1:5" ht="15.75" thickBot="1" x14ac:dyDescent="0.3">
      <c r="A53" s="84"/>
      <c r="B53" s="19"/>
      <c r="C53" s="96"/>
      <c r="D53" s="19"/>
      <c r="E53" s="21"/>
    </row>
    <row r="54" spans="1:5" s="2" customFormat="1" ht="16.5" thickBot="1" x14ac:dyDescent="0.3">
      <c r="A54" s="87" t="s">
        <v>13</v>
      </c>
      <c r="B54" s="54"/>
      <c r="C54" s="102"/>
      <c r="D54" s="54"/>
      <c r="E54" s="55"/>
    </row>
    <row r="55" spans="1:5" s="2" customFormat="1" ht="15" x14ac:dyDescent="0.2">
      <c r="A55" s="112" t="s">
        <v>25</v>
      </c>
      <c r="B55" s="3" t="s">
        <v>11</v>
      </c>
      <c r="C55" s="103"/>
      <c r="D55" s="67">
        <v>1</v>
      </c>
      <c r="E55" s="6">
        <f>C55*D55</f>
        <v>0</v>
      </c>
    </row>
    <row r="56" spans="1:5" s="2" customFormat="1" ht="25.5" x14ac:dyDescent="0.2">
      <c r="A56" s="88" t="s">
        <v>63</v>
      </c>
      <c r="B56" s="3" t="s">
        <v>26</v>
      </c>
      <c r="C56" s="96"/>
      <c r="D56" s="3">
        <v>1</v>
      </c>
      <c r="E56" s="6">
        <f>C56*D56</f>
        <v>0</v>
      </c>
    </row>
    <row r="57" spans="1:5" s="22" customFormat="1" ht="15" x14ac:dyDescent="0.2">
      <c r="A57" s="89"/>
      <c r="B57" s="63"/>
      <c r="C57" s="104"/>
      <c r="D57" s="63"/>
      <c r="E57" s="65"/>
    </row>
    <row r="58" spans="1:5" s="22" customFormat="1" ht="16.5" thickBot="1" x14ac:dyDescent="0.3">
      <c r="A58" s="90" t="s">
        <v>29</v>
      </c>
      <c r="B58" s="60"/>
      <c r="C58" s="105"/>
      <c r="D58" s="60"/>
      <c r="E58" s="61"/>
    </row>
    <row r="59" spans="1:5" s="22" customFormat="1" ht="15" customHeight="1" x14ac:dyDescent="0.2">
      <c r="A59" s="110" t="s">
        <v>41</v>
      </c>
      <c r="B59" s="50" t="s">
        <v>5</v>
      </c>
      <c r="C59" s="99"/>
      <c r="D59" s="50">
        <v>1</v>
      </c>
      <c r="E59" s="78">
        <f>C59*D59</f>
        <v>0</v>
      </c>
    </row>
    <row r="60" spans="1:5" s="22" customFormat="1" ht="15" customHeight="1" x14ac:dyDescent="0.2">
      <c r="A60" s="88" t="s">
        <v>56</v>
      </c>
      <c r="B60" s="3" t="s">
        <v>6</v>
      </c>
      <c r="C60" s="96"/>
      <c r="D60" s="3">
        <v>5.2</v>
      </c>
      <c r="E60" s="6">
        <f>C60*D60</f>
        <v>0</v>
      </c>
    </row>
    <row r="61" spans="1:5" s="22" customFormat="1" ht="15" customHeight="1" x14ac:dyDescent="0.2">
      <c r="A61" s="88" t="s">
        <v>42</v>
      </c>
      <c r="B61" s="3" t="s">
        <v>5</v>
      </c>
      <c r="C61" s="96"/>
      <c r="D61" s="3">
        <v>1</v>
      </c>
      <c r="E61" s="6">
        <f t="shared" ref="E61:E68" si="12">C61*D61</f>
        <v>0</v>
      </c>
    </row>
    <row r="62" spans="1:5" s="22" customFormat="1" ht="15" customHeight="1" x14ac:dyDescent="0.2">
      <c r="A62" s="88" t="s">
        <v>43</v>
      </c>
      <c r="B62" s="3" t="s">
        <v>6</v>
      </c>
      <c r="C62" s="96"/>
      <c r="D62" s="3">
        <v>2</v>
      </c>
      <c r="E62" s="6">
        <f t="shared" si="12"/>
        <v>0</v>
      </c>
    </row>
    <row r="63" spans="1:5" s="22" customFormat="1" ht="15" customHeight="1" x14ac:dyDescent="0.2">
      <c r="A63" s="92" t="s">
        <v>44</v>
      </c>
      <c r="B63" s="4" t="s">
        <v>11</v>
      </c>
      <c r="C63" s="97"/>
      <c r="D63" s="4">
        <v>1</v>
      </c>
      <c r="E63" s="6">
        <f t="shared" si="12"/>
        <v>0</v>
      </c>
    </row>
    <row r="64" spans="1:5" s="22" customFormat="1" ht="15" customHeight="1" x14ac:dyDescent="0.2">
      <c r="A64" s="92" t="s">
        <v>45</v>
      </c>
      <c r="B64" s="4" t="s">
        <v>11</v>
      </c>
      <c r="C64" s="97"/>
      <c r="D64" s="4">
        <v>1</v>
      </c>
      <c r="E64" s="6">
        <f t="shared" si="12"/>
        <v>0</v>
      </c>
    </row>
    <row r="65" spans="1:5" s="22" customFormat="1" ht="15" customHeight="1" x14ac:dyDescent="0.2">
      <c r="A65" s="92" t="s">
        <v>46</v>
      </c>
      <c r="B65" s="4" t="s">
        <v>5</v>
      </c>
      <c r="C65" s="97"/>
      <c r="D65" s="4">
        <v>1</v>
      </c>
      <c r="E65" s="6">
        <f t="shared" si="12"/>
        <v>0</v>
      </c>
    </row>
    <row r="66" spans="1:5" s="22" customFormat="1" ht="30" customHeight="1" x14ac:dyDescent="0.2">
      <c r="A66" s="91" t="s">
        <v>62</v>
      </c>
      <c r="B66" s="76" t="s">
        <v>5</v>
      </c>
      <c r="C66" s="106"/>
      <c r="D66" s="76">
        <v>1</v>
      </c>
      <c r="E66" s="6">
        <f t="shared" si="12"/>
        <v>0</v>
      </c>
    </row>
    <row r="67" spans="1:5" s="22" customFormat="1" ht="30" customHeight="1" x14ac:dyDescent="0.2">
      <c r="A67" s="92" t="s">
        <v>47</v>
      </c>
      <c r="B67" s="4" t="s">
        <v>11</v>
      </c>
      <c r="C67" s="97"/>
      <c r="D67" s="4">
        <v>1</v>
      </c>
      <c r="E67" s="6">
        <f t="shared" si="12"/>
        <v>0</v>
      </c>
    </row>
    <row r="68" spans="1:5" s="22" customFormat="1" ht="25.5" x14ac:dyDescent="0.2">
      <c r="A68" s="92" t="s">
        <v>49</v>
      </c>
      <c r="B68" s="4" t="s">
        <v>11</v>
      </c>
      <c r="C68" s="97"/>
      <c r="D68" s="4">
        <v>1</v>
      </c>
      <c r="E68" s="7">
        <f t="shared" si="12"/>
        <v>0</v>
      </c>
    </row>
    <row r="69" spans="1:5" s="22" customFormat="1" ht="15" x14ac:dyDescent="0.2">
      <c r="A69" s="92" t="s">
        <v>24</v>
      </c>
      <c r="B69" s="4" t="s">
        <v>50</v>
      </c>
      <c r="C69" s="97"/>
      <c r="D69" s="4">
        <v>1</v>
      </c>
      <c r="E69" s="7">
        <f>C69*D69</f>
        <v>0</v>
      </c>
    </row>
    <row r="70" spans="1:5" s="22" customFormat="1" ht="15" x14ac:dyDescent="0.2">
      <c r="A70" s="92" t="s">
        <v>58</v>
      </c>
      <c r="B70" s="4" t="s">
        <v>11</v>
      </c>
      <c r="C70" s="97"/>
      <c r="D70" s="4">
        <v>1</v>
      </c>
      <c r="E70" s="7">
        <f>C70*D70</f>
        <v>0</v>
      </c>
    </row>
    <row r="71" spans="1:5" ht="15" customHeight="1" thickBot="1" x14ac:dyDescent="0.3">
      <c r="A71" s="111"/>
      <c r="B71" s="13"/>
      <c r="C71" s="100"/>
      <c r="D71" s="13"/>
      <c r="E71" s="16"/>
    </row>
    <row r="72" spans="1:5" ht="16.5" thickBot="1" x14ac:dyDescent="0.3">
      <c r="A72" s="86" t="s">
        <v>14</v>
      </c>
      <c r="B72" s="33"/>
      <c r="C72" s="101"/>
      <c r="D72" s="33"/>
      <c r="E72" s="34"/>
    </row>
    <row r="73" spans="1:5" ht="15" x14ac:dyDescent="0.2">
      <c r="A73" s="83" t="s">
        <v>51</v>
      </c>
      <c r="B73" s="25" t="s">
        <v>11</v>
      </c>
      <c r="C73" s="107"/>
      <c r="D73" s="25">
        <v>1</v>
      </c>
      <c r="E73" s="29">
        <f>C73*D73</f>
        <v>0</v>
      </c>
    </row>
    <row r="74" spans="1:5" ht="15" x14ac:dyDescent="0.2">
      <c r="A74" s="84" t="s">
        <v>27</v>
      </c>
      <c r="B74" s="19" t="s">
        <v>11</v>
      </c>
      <c r="C74" s="108"/>
      <c r="D74" s="19">
        <v>1</v>
      </c>
      <c r="E74" s="24">
        <f>C74*D74</f>
        <v>0</v>
      </c>
    </row>
    <row r="75" spans="1:5" ht="15" x14ac:dyDescent="0.2">
      <c r="A75" s="113" t="s">
        <v>15</v>
      </c>
      <c r="B75" s="19" t="s">
        <v>11</v>
      </c>
      <c r="C75" s="109"/>
      <c r="D75" s="30">
        <v>1</v>
      </c>
      <c r="E75" s="24">
        <f t="shared" ref="E75:E76" si="13">C75*D75</f>
        <v>0</v>
      </c>
    </row>
    <row r="76" spans="1:5" ht="15" x14ac:dyDescent="0.2">
      <c r="A76" s="113" t="s">
        <v>28</v>
      </c>
      <c r="B76" s="30" t="s">
        <v>11</v>
      </c>
      <c r="C76" s="109"/>
      <c r="D76" s="30">
        <v>1</v>
      </c>
      <c r="E76" s="43">
        <f t="shared" si="13"/>
        <v>0</v>
      </c>
    </row>
    <row r="77" spans="1:5" ht="15.75" thickBot="1" x14ac:dyDescent="0.25">
      <c r="A77" s="113"/>
      <c r="B77" s="30"/>
      <c r="C77" s="109"/>
      <c r="D77" s="30"/>
      <c r="E77" s="43"/>
    </row>
    <row r="78" spans="1:5" ht="16.5" thickBot="1" x14ac:dyDescent="0.3">
      <c r="A78" s="87" t="s">
        <v>52</v>
      </c>
      <c r="B78" s="54"/>
      <c r="C78" s="102"/>
      <c r="D78" s="54"/>
      <c r="E78" s="55"/>
    </row>
    <row r="79" spans="1:5" ht="15" x14ac:dyDescent="0.2">
      <c r="A79" s="113" t="s">
        <v>53</v>
      </c>
      <c r="B79" s="30" t="s">
        <v>11</v>
      </c>
      <c r="C79" s="109"/>
      <c r="D79" s="30">
        <v>1</v>
      </c>
      <c r="E79" s="43">
        <f>C79*D79</f>
        <v>0</v>
      </c>
    </row>
    <row r="80" spans="1:5" ht="15.75" thickBot="1" x14ac:dyDescent="0.25">
      <c r="A80" s="113"/>
      <c r="B80" s="30"/>
      <c r="C80" s="109"/>
      <c r="D80" s="30"/>
      <c r="E80" s="43"/>
    </row>
    <row r="81" spans="1:6" ht="16.5" thickBot="1" x14ac:dyDescent="0.3">
      <c r="A81" s="87" t="s">
        <v>52</v>
      </c>
      <c r="B81" s="54"/>
      <c r="C81" s="102"/>
      <c r="D81" s="54"/>
      <c r="E81" s="55"/>
    </row>
    <row r="82" spans="1:6" ht="15" x14ac:dyDescent="0.2">
      <c r="A82" s="113" t="s">
        <v>60</v>
      </c>
      <c r="B82" s="30" t="s">
        <v>11</v>
      </c>
      <c r="C82" s="109"/>
      <c r="D82" s="30">
        <v>1</v>
      </c>
      <c r="E82" s="43">
        <f>C82*D82</f>
        <v>0</v>
      </c>
    </row>
    <row r="83" spans="1:6" ht="15" x14ac:dyDescent="0.2">
      <c r="A83" s="113" t="s">
        <v>61</v>
      </c>
      <c r="B83" s="30" t="s">
        <v>11</v>
      </c>
      <c r="C83" s="109"/>
      <c r="D83" s="30">
        <v>1</v>
      </c>
      <c r="E83" s="43">
        <f>C83*D83</f>
        <v>0</v>
      </c>
    </row>
    <row r="84" spans="1:6" ht="15.75" thickBot="1" x14ac:dyDescent="0.3">
      <c r="A84" s="111"/>
      <c r="B84" s="13"/>
      <c r="C84" s="100"/>
      <c r="D84" s="13"/>
      <c r="E84" s="16"/>
    </row>
    <row r="85" spans="1:6" ht="15" x14ac:dyDescent="0.25">
      <c r="A85" s="17"/>
      <c r="B85" s="46"/>
      <c r="C85" s="47"/>
      <c r="D85" s="48"/>
      <c r="E85" s="49"/>
    </row>
    <row r="86" spans="1:6" ht="15.75" x14ac:dyDescent="0.25">
      <c r="A86" s="1"/>
      <c r="B86" s="124" t="s">
        <v>78</v>
      </c>
      <c r="C86" s="125"/>
      <c r="D86" s="125"/>
      <c r="E86" s="8">
        <f>SUM(E4:E84)</f>
        <v>0</v>
      </c>
    </row>
    <row r="87" spans="1:6" ht="16.5" thickBot="1" x14ac:dyDescent="0.3">
      <c r="A87" s="1"/>
      <c r="B87" s="126"/>
      <c r="C87" s="127"/>
      <c r="D87" s="127"/>
      <c r="E87" s="9"/>
      <c r="F87" s="45"/>
    </row>
    <row r="88" spans="1:6" ht="15.75" x14ac:dyDescent="0.25">
      <c r="A88" s="1"/>
      <c r="B88" s="125"/>
      <c r="C88" s="125"/>
      <c r="D88" s="125"/>
      <c r="E88" s="44"/>
      <c r="F88" s="45"/>
    </row>
    <row r="89" spans="1:6" x14ac:dyDescent="0.2">
      <c r="B89" s="45"/>
      <c r="C89" s="45"/>
      <c r="D89" s="45"/>
      <c r="E89" s="45"/>
      <c r="F89" s="45"/>
    </row>
  </sheetData>
  <sheetProtection password="C6AE" sheet="1" objects="1" scenarios="1" selectLockedCells="1"/>
  <protectedRanges>
    <protectedRange sqref="C4:C84" name="Ceny"/>
  </protectedRanges>
  <mergeCells count="5">
    <mergeCell ref="A1:E1"/>
    <mergeCell ref="A3:E3"/>
    <mergeCell ref="B86:D86"/>
    <mergeCell ref="B87:D87"/>
    <mergeCell ref="B88:D88"/>
  </mergeCells>
  <pageMargins left="0.43307086614173229" right="0.23622047244094491" top="0.35433070866141736" bottom="0.55118110236220474" header="0.31496062992125984" footer="0.31496062992125984"/>
  <pageSetup paperSize="9" fitToHeight="0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7"/>
  <sheetViews>
    <sheetView workbookViewId="0">
      <selection activeCell="H68" sqref="H68"/>
    </sheetView>
  </sheetViews>
  <sheetFormatPr defaultRowHeight="12.75" x14ac:dyDescent="0.2"/>
  <cols>
    <col min="1" max="1" width="45.7109375" customWidth="1"/>
    <col min="2" max="2" width="8.7109375" customWidth="1"/>
    <col min="3" max="3" width="14.7109375" customWidth="1"/>
    <col min="4" max="4" width="8.7109375" customWidth="1"/>
    <col min="5" max="5" width="17.7109375" customWidth="1"/>
  </cols>
  <sheetData>
    <row r="1" spans="1:5" ht="19.5" thickBot="1" x14ac:dyDescent="0.25">
      <c r="A1" s="128" t="s">
        <v>57</v>
      </c>
      <c r="B1" s="129"/>
      <c r="C1" s="129"/>
      <c r="D1" s="129"/>
      <c r="E1" s="130"/>
    </row>
    <row r="2" spans="1:5" ht="16.5" customHeight="1" thickBot="1" x14ac:dyDescent="0.25">
      <c r="A2" s="10" t="s">
        <v>0</v>
      </c>
      <c r="B2" s="11" t="s">
        <v>1</v>
      </c>
      <c r="C2" s="11" t="s">
        <v>2</v>
      </c>
      <c r="D2" s="11" t="s">
        <v>3</v>
      </c>
      <c r="E2" s="12" t="s">
        <v>4</v>
      </c>
    </row>
    <row r="3" spans="1:5" ht="16.5" customHeight="1" thickBot="1" x14ac:dyDescent="0.3">
      <c r="A3" s="131" t="s">
        <v>9</v>
      </c>
      <c r="B3" s="132"/>
      <c r="C3" s="132"/>
      <c r="D3" s="132"/>
      <c r="E3" s="133"/>
    </row>
    <row r="4" spans="1:5" ht="25.5" x14ac:dyDescent="0.2">
      <c r="A4" s="35" t="s">
        <v>18</v>
      </c>
      <c r="B4" s="36" t="s">
        <v>7</v>
      </c>
      <c r="C4" s="37">
        <f>'Prašná 2290 A.B,C'!C4</f>
        <v>0</v>
      </c>
      <c r="D4" s="36">
        <v>24</v>
      </c>
      <c r="E4" s="26">
        <f>C4*D4</f>
        <v>0</v>
      </c>
    </row>
    <row r="5" spans="1:5" ht="16.5" customHeight="1" x14ac:dyDescent="0.25">
      <c r="A5" s="40" t="s">
        <v>31</v>
      </c>
      <c r="B5" s="41" t="s">
        <v>11</v>
      </c>
      <c r="C5" s="42">
        <f>'Prašná 2290 A.B,C'!C5</f>
        <v>0</v>
      </c>
      <c r="D5" s="41">
        <v>24</v>
      </c>
      <c r="E5" s="5">
        <f t="shared" ref="E5:E20" si="0">C5*D5</f>
        <v>0</v>
      </c>
    </row>
    <row r="6" spans="1:5" ht="39" x14ac:dyDescent="0.25">
      <c r="A6" s="40" t="s">
        <v>80</v>
      </c>
      <c r="B6" s="41" t="s">
        <v>5</v>
      </c>
      <c r="C6" s="42">
        <f>'Prašná 2290 A.B,C'!C6</f>
        <v>0</v>
      </c>
      <c r="D6" s="41">
        <v>24</v>
      </c>
      <c r="E6" s="5">
        <f t="shared" si="0"/>
        <v>0</v>
      </c>
    </row>
    <row r="7" spans="1:5" ht="15" x14ac:dyDescent="0.25">
      <c r="A7" s="40" t="s">
        <v>19</v>
      </c>
      <c r="B7" s="41" t="s">
        <v>11</v>
      </c>
      <c r="C7" s="42">
        <f>'Prašná 2290 A.B,C'!C7</f>
        <v>0</v>
      </c>
      <c r="D7" s="41">
        <v>24</v>
      </c>
      <c r="E7" s="5">
        <f t="shared" si="0"/>
        <v>0</v>
      </c>
    </row>
    <row r="8" spans="1:5" ht="26.25" x14ac:dyDescent="0.25">
      <c r="A8" s="40" t="s">
        <v>54</v>
      </c>
      <c r="B8" s="41" t="s">
        <v>5</v>
      </c>
      <c r="C8" s="42">
        <f>'Prašná 2290 A.B,C'!C8</f>
        <v>0</v>
      </c>
      <c r="D8" s="41">
        <v>48</v>
      </c>
      <c r="E8" s="5">
        <f t="shared" si="0"/>
        <v>0</v>
      </c>
    </row>
    <row r="9" spans="1:5" ht="26.25" x14ac:dyDescent="0.25">
      <c r="A9" s="40" t="s">
        <v>20</v>
      </c>
      <c r="B9" s="41" t="s">
        <v>5</v>
      </c>
      <c r="C9" s="42">
        <f>'Prašná 2290 A.B,C'!C9</f>
        <v>0</v>
      </c>
      <c r="D9" s="41">
        <v>48</v>
      </c>
      <c r="E9" s="5">
        <f t="shared" si="0"/>
        <v>0</v>
      </c>
    </row>
    <row r="10" spans="1:5" ht="15" x14ac:dyDescent="0.25">
      <c r="A10" s="40" t="s">
        <v>22</v>
      </c>
      <c r="B10" s="41" t="s">
        <v>6</v>
      </c>
      <c r="C10" s="42">
        <f>'Prašná 2290 A.B,C'!C10</f>
        <v>0</v>
      </c>
      <c r="D10" s="41">
        <v>48</v>
      </c>
      <c r="E10" s="5">
        <f t="shared" si="0"/>
        <v>0</v>
      </c>
    </row>
    <row r="11" spans="1:5" ht="15" x14ac:dyDescent="0.25">
      <c r="A11" s="40" t="s">
        <v>23</v>
      </c>
      <c r="B11" s="41" t="s">
        <v>5</v>
      </c>
      <c r="C11" s="42">
        <f>'Prašná 2290 A.B,C'!C11</f>
        <v>0</v>
      </c>
      <c r="D11" s="41">
        <v>96</v>
      </c>
      <c r="E11" s="5">
        <f t="shared" si="0"/>
        <v>0</v>
      </c>
    </row>
    <row r="12" spans="1:5" ht="15" x14ac:dyDescent="0.25">
      <c r="A12" s="40" t="s">
        <v>55</v>
      </c>
      <c r="B12" s="41" t="s">
        <v>5</v>
      </c>
      <c r="C12" s="42">
        <f>'Prašná 2290 A.B,C'!C12</f>
        <v>0</v>
      </c>
      <c r="D12" s="41">
        <v>96</v>
      </c>
      <c r="E12" s="5">
        <f t="shared" si="0"/>
        <v>0</v>
      </c>
    </row>
    <row r="13" spans="1:5" ht="15" x14ac:dyDescent="0.25">
      <c r="A13" s="40" t="s">
        <v>21</v>
      </c>
      <c r="B13" s="41" t="s">
        <v>11</v>
      </c>
      <c r="C13" s="42">
        <f>'Prašná 2290 A.B,C'!C13</f>
        <v>0</v>
      </c>
      <c r="D13" s="41">
        <v>24</v>
      </c>
      <c r="E13" s="5">
        <f t="shared" si="0"/>
        <v>0</v>
      </c>
    </row>
    <row r="14" spans="1:5" ht="15" x14ac:dyDescent="0.25">
      <c r="A14" s="18" t="s">
        <v>48</v>
      </c>
      <c r="B14" s="23" t="s">
        <v>5</v>
      </c>
      <c r="C14" s="42">
        <f>'Prašná 2290 A.B,C'!C14</f>
        <v>0</v>
      </c>
      <c r="D14" s="23">
        <v>24</v>
      </c>
      <c r="E14" s="5">
        <f t="shared" si="0"/>
        <v>0</v>
      </c>
    </row>
    <row r="15" spans="1:5" ht="15" x14ac:dyDescent="0.2">
      <c r="A15" s="77" t="s">
        <v>8</v>
      </c>
      <c r="B15" s="3" t="s">
        <v>5</v>
      </c>
      <c r="C15" s="42">
        <f>'Prašná 2290 A.B,C'!C15</f>
        <v>0</v>
      </c>
      <c r="D15" s="3">
        <v>48</v>
      </c>
      <c r="E15" s="6">
        <f t="shared" si="0"/>
        <v>0</v>
      </c>
    </row>
    <row r="16" spans="1:5" ht="15" x14ac:dyDescent="0.25">
      <c r="A16" s="18" t="s">
        <v>30</v>
      </c>
      <c r="B16" s="23" t="s">
        <v>11</v>
      </c>
      <c r="C16" s="42">
        <f>'Prašná 2290 A.B,C'!C16</f>
        <v>0</v>
      </c>
      <c r="D16" s="23">
        <v>24</v>
      </c>
      <c r="E16" s="5">
        <f t="shared" si="0"/>
        <v>0</v>
      </c>
    </row>
    <row r="17" spans="1:5" ht="26.25" x14ac:dyDescent="0.25">
      <c r="A17" s="18" t="s">
        <v>32</v>
      </c>
      <c r="B17" s="23" t="s">
        <v>11</v>
      </c>
      <c r="C17" s="42">
        <f>'Prašná 2290 A.B,C'!C17</f>
        <v>0</v>
      </c>
      <c r="D17" s="23">
        <v>24</v>
      </c>
      <c r="E17" s="5">
        <f t="shared" si="0"/>
        <v>0</v>
      </c>
    </row>
    <row r="18" spans="1:5" ht="15" x14ac:dyDescent="0.25">
      <c r="A18" s="77" t="s">
        <v>24</v>
      </c>
      <c r="B18" s="3" t="s">
        <v>11</v>
      </c>
      <c r="C18" s="42">
        <f>'Prašná 2290 A.B,C'!C18</f>
        <v>0</v>
      </c>
      <c r="D18" s="3">
        <v>24</v>
      </c>
      <c r="E18" s="5">
        <f t="shared" si="0"/>
        <v>0</v>
      </c>
    </row>
    <row r="19" spans="1:5" ht="15" x14ac:dyDescent="0.2">
      <c r="A19" s="69" t="s">
        <v>16</v>
      </c>
      <c r="B19" s="3" t="s">
        <v>7</v>
      </c>
      <c r="C19" s="42">
        <f>'Prašná 2290 A.B,C'!C19</f>
        <v>0</v>
      </c>
      <c r="D19" s="3">
        <v>24</v>
      </c>
      <c r="E19" s="7">
        <f t="shared" si="0"/>
        <v>0</v>
      </c>
    </row>
    <row r="20" spans="1:5" ht="15" x14ac:dyDescent="0.2">
      <c r="A20" s="69" t="s">
        <v>37</v>
      </c>
      <c r="B20" s="4" t="s">
        <v>11</v>
      </c>
      <c r="C20" s="42">
        <f>'Prašná 2290 A.B,C'!C20</f>
        <v>0</v>
      </c>
      <c r="D20" s="4">
        <v>24</v>
      </c>
      <c r="E20" s="7">
        <f t="shared" si="0"/>
        <v>0</v>
      </c>
    </row>
    <row r="21" spans="1:5" ht="15.75" thickBot="1" x14ac:dyDescent="0.25">
      <c r="A21" s="69"/>
      <c r="B21" s="4"/>
      <c r="C21" s="15"/>
      <c r="D21" s="4"/>
      <c r="E21" s="7"/>
    </row>
    <row r="22" spans="1:5" ht="16.5" thickBot="1" x14ac:dyDescent="0.3">
      <c r="A22" s="56" t="s">
        <v>10</v>
      </c>
      <c r="B22" s="57"/>
      <c r="C22" s="57"/>
      <c r="D22" s="57"/>
      <c r="E22" s="58"/>
    </row>
    <row r="23" spans="1:5" ht="15" x14ac:dyDescent="0.2">
      <c r="A23" s="114" t="s">
        <v>76</v>
      </c>
      <c r="B23" s="50" t="s">
        <v>5</v>
      </c>
      <c r="C23" s="51">
        <f>'Prašná 2290 A.B,C'!C23</f>
        <v>0</v>
      </c>
      <c r="D23" s="50">
        <v>24</v>
      </c>
      <c r="E23" s="78">
        <f t="shared" ref="E23:E36" si="1">C23*D23</f>
        <v>0</v>
      </c>
    </row>
    <row r="24" spans="1:5" ht="15" x14ac:dyDescent="0.2">
      <c r="A24" s="77" t="s">
        <v>64</v>
      </c>
      <c r="B24" s="3" t="s">
        <v>5</v>
      </c>
      <c r="C24" s="14">
        <f>'Prašná 2290 A.B,C'!C24</f>
        <v>0</v>
      </c>
      <c r="D24" s="3">
        <v>24</v>
      </c>
      <c r="E24" s="6">
        <f t="shared" si="1"/>
        <v>0</v>
      </c>
    </row>
    <row r="25" spans="1:5" ht="15" x14ac:dyDescent="0.2">
      <c r="A25" s="77" t="s">
        <v>65</v>
      </c>
      <c r="B25" s="3" t="s">
        <v>5</v>
      </c>
      <c r="C25" s="14">
        <f>'Prašná 2290 A.B,C'!C25</f>
        <v>0</v>
      </c>
      <c r="D25" s="3">
        <v>48</v>
      </c>
      <c r="E25" s="6">
        <f t="shared" si="1"/>
        <v>0</v>
      </c>
    </row>
    <row r="26" spans="1:5" ht="15" x14ac:dyDescent="0.2">
      <c r="A26" s="77" t="s">
        <v>66</v>
      </c>
      <c r="B26" s="3" t="s">
        <v>5</v>
      </c>
      <c r="C26" s="14">
        <f>'Prašná 2290 A.B,C'!C26</f>
        <v>0</v>
      </c>
      <c r="D26" s="3">
        <v>24</v>
      </c>
      <c r="E26" s="6">
        <f t="shared" si="1"/>
        <v>0</v>
      </c>
    </row>
    <row r="27" spans="1:5" ht="15" x14ac:dyDescent="0.2">
      <c r="A27" s="77" t="s">
        <v>67</v>
      </c>
      <c r="B27" s="3" t="s">
        <v>5</v>
      </c>
      <c r="C27" s="14">
        <f>'Prašná 2290 A.B,C'!C27</f>
        <v>0</v>
      </c>
      <c r="D27" s="3">
        <v>24</v>
      </c>
      <c r="E27" s="6">
        <f t="shared" si="1"/>
        <v>0</v>
      </c>
    </row>
    <row r="28" spans="1:5" ht="15" x14ac:dyDescent="0.2">
      <c r="A28" s="69" t="s">
        <v>77</v>
      </c>
      <c r="B28" s="4" t="s">
        <v>5</v>
      </c>
      <c r="C28" s="14">
        <f>'Prašná 2290 A.B,C'!C28</f>
        <v>0</v>
      </c>
      <c r="D28" s="4">
        <v>24</v>
      </c>
      <c r="E28" s="7">
        <f t="shared" si="1"/>
        <v>0</v>
      </c>
    </row>
    <row r="29" spans="1:5" ht="25.5" x14ac:dyDescent="0.2">
      <c r="A29" s="69" t="s">
        <v>68</v>
      </c>
      <c r="B29" s="4" t="s">
        <v>5</v>
      </c>
      <c r="C29" s="14">
        <f>'Prašná 2290 A.B,C'!C29</f>
        <v>0</v>
      </c>
      <c r="D29" s="4">
        <v>24</v>
      </c>
      <c r="E29" s="7">
        <f t="shared" si="1"/>
        <v>0</v>
      </c>
    </row>
    <row r="30" spans="1:5" ht="15" x14ac:dyDescent="0.2">
      <c r="A30" s="69" t="s">
        <v>69</v>
      </c>
      <c r="B30" s="4" t="s">
        <v>5</v>
      </c>
      <c r="C30" s="14">
        <f>'Prašná 2290 A.B,C'!C30</f>
        <v>0</v>
      </c>
      <c r="D30" s="4">
        <v>180</v>
      </c>
      <c r="E30" s="7">
        <f t="shared" si="1"/>
        <v>0</v>
      </c>
    </row>
    <row r="31" spans="1:5" ht="15" x14ac:dyDescent="0.2">
      <c r="A31" s="69" t="s">
        <v>70</v>
      </c>
      <c r="B31" s="4" t="s">
        <v>5</v>
      </c>
      <c r="C31" s="14">
        <f>'Prašná 2290 A.B,C'!C31</f>
        <v>0</v>
      </c>
      <c r="D31" s="4">
        <v>24</v>
      </c>
      <c r="E31" s="7">
        <f t="shared" si="1"/>
        <v>0</v>
      </c>
    </row>
    <row r="32" spans="1:5" ht="15" x14ac:dyDescent="0.2">
      <c r="A32" s="69" t="s">
        <v>71</v>
      </c>
      <c r="B32" s="4" t="s">
        <v>5</v>
      </c>
      <c r="C32" s="14">
        <f>'Prašná 2290 A.B,C'!C32</f>
        <v>0</v>
      </c>
      <c r="D32" s="4">
        <v>24</v>
      </c>
      <c r="E32" s="7">
        <f t="shared" si="1"/>
        <v>0</v>
      </c>
    </row>
    <row r="33" spans="1:5" ht="15" x14ac:dyDescent="0.2">
      <c r="A33" s="69" t="s">
        <v>75</v>
      </c>
      <c r="B33" s="4" t="s">
        <v>5</v>
      </c>
      <c r="C33" s="14">
        <f>'Prašná 2290 A.B,C'!C33</f>
        <v>0</v>
      </c>
      <c r="D33" s="4">
        <v>24</v>
      </c>
      <c r="E33" s="7">
        <f t="shared" si="1"/>
        <v>0</v>
      </c>
    </row>
    <row r="34" spans="1:5" ht="15" x14ac:dyDescent="0.2">
      <c r="A34" s="69" t="s">
        <v>72</v>
      </c>
      <c r="B34" s="4" t="s">
        <v>5</v>
      </c>
      <c r="C34" s="14">
        <f>'Prašná 2290 A.B,C'!C34</f>
        <v>0</v>
      </c>
      <c r="D34" s="4">
        <v>48</v>
      </c>
      <c r="E34" s="7">
        <f t="shared" si="1"/>
        <v>0</v>
      </c>
    </row>
    <row r="35" spans="1:5" ht="15" x14ac:dyDescent="0.2">
      <c r="A35" s="69" t="s">
        <v>73</v>
      </c>
      <c r="B35" s="4" t="s">
        <v>11</v>
      </c>
      <c r="C35" s="14">
        <f>'Prašná 2290 A.B,C'!C35</f>
        <v>0</v>
      </c>
      <c r="D35" s="4">
        <v>24</v>
      </c>
      <c r="E35" s="7">
        <f t="shared" si="1"/>
        <v>0</v>
      </c>
    </row>
    <row r="36" spans="1:5" ht="15" x14ac:dyDescent="0.2">
      <c r="A36" s="69" t="s">
        <v>74</v>
      </c>
      <c r="B36" s="4" t="s">
        <v>11</v>
      </c>
      <c r="C36" s="14">
        <f>'Prašná 2290 A.B,C'!C36</f>
        <v>0</v>
      </c>
      <c r="D36" s="4">
        <v>24</v>
      </c>
      <c r="E36" s="7">
        <f t="shared" si="1"/>
        <v>0</v>
      </c>
    </row>
    <row r="37" spans="1:5" ht="15.75" thickBot="1" x14ac:dyDescent="0.25">
      <c r="A37" s="72"/>
      <c r="B37" s="73"/>
      <c r="C37" s="74"/>
      <c r="D37" s="73"/>
      <c r="E37" s="75"/>
    </row>
    <row r="38" spans="1:5" ht="16.5" thickBot="1" x14ac:dyDescent="0.3">
      <c r="A38" s="32" t="s">
        <v>17</v>
      </c>
      <c r="B38" s="33"/>
      <c r="C38" s="33"/>
      <c r="D38" s="33"/>
      <c r="E38" s="34"/>
    </row>
    <row r="39" spans="1:5" ht="15" x14ac:dyDescent="0.25">
      <c r="A39" s="77" t="s">
        <v>33</v>
      </c>
      <c r="B39" s="3" t="s">
        <v>5</v>
      </c>
      <c r="C39" s="14">
        <f>'Prašná 2290 A.B,C'!C39</f>
        <v>0</v>
      </c>
      <c r="D39" s="3">
        <v>24</v>
      </c>
      <c r="E39" s="5">
        <f t="shared" ref="E39:E44" si="2">C39*D39</f>
        <v>0</v>
      </c>
    </row>
    <row r="40" spans="1:5" ht="26.25" x14ac:dyDescent="0.25">
      <c r="A40" s="77" t="s">
        <v>38</v>
      </c>
      <c r="B40" s="3" t="s">
        <v>6</v>
      </c>
      <c r="C40" s="14">
        <f>'Prašná 2290 A.B,C'!C40</f>
        <v>0</v>
      </c>
      <c r="D40" s="3">
        <v>48</v>
      </c>
      <c r="E40" s="5">
        <f t="shared" si="2"/>
        <v>0</v>
      </c>
    </row>
    <row r="41" spans="1:5" ht="26.25" x14ac:dyDescent="0.25">
      <c r="A41" s="77" t="s">
        <v>81</v>
      </c>
      <c r="B41" s="3" t="s">
        <v>11</v>
      </c>
      <c r="C41" s="14">
        <f>'Prašná 2290 A.B,C'!C41</f>
        <v>0</v>
      </c>
      <c r="D41" s="3">
        <v>48</v>
      </c>
      <c r="E41" s="5">
        <f t="shared" si="2"/>
        <v>0</v>
      </c>
    </row>
    <row r="42" spans="1:5" ht="15" x14ac:dyDescent="0.25">
      <c r="A42" s="69" t="s">
        <v>36</v>
      </c>
      <c r="B42" s="3" t="s">
        <v>11</v>
      </c>
      <c r="C42" s="14">
        <f>'Prašná 2290 A.B,C'!C42</f>
        <v>0</v>
      </c>
      <c r="D42" s="3">
        <v>24</v>
      </c>
      <c r="E42" s="5">
        <f t="shared" si="2"/>
        <v>0</v>
      </c>
    </row>
    <row r="43" spans="1:5" ht="15" x14ac:dyDescent="0.25">
      <c r="A43" s="69" t="s">
        <v>37</v>
      </c>
      <c r="B43" s="3" t="s">
        <v>11</v>
      </c>
      <c r="C43" s="14">
        <f>'Prašná 2290 A.B,C'!C43</f>
        <v>0</v>
      </c>
      <c r="D43" s="3">
        <v>24</v>
      </c>
      <c r="E43" s="5">
        <f t="shared" si="2"/>
        <v>0</v>
      </c>
    </row>
    <row r="44" spans="1:5" ht="15" x14ac:dyDescent="0.25">
      <c r="A44" s="69" t="s">
        <v>24</v>
      </c>
      <c r="B44" s="3" t="s">
        <v>11</v>
      </c>
      <c r="C44" s="14">
        <f>'Prašná 2290 A.B,C'!C44</f>
        <v>0</v>
      </c>
      <c r="D44" s="3">
        <v>24</v>
      </c>
      <c r="E44" s="5">
        <f t="shared" si="2"/>
        <v>0</v>
      </c>
    </row>
    <row r="45" spans="1:5" ht="15.75" thickBot="1" x14ac:dyDescent="0.3">
      <c r="A45" s="69"/>
      <c r="B45" s="3"/>
      <c r="C45" s="14"/>
      <c r="D45" s="3"/>
      <c r="E45" s="5"/>
    </row>
    <row r="46" spans="1:5" ht="16.5" thickBot="1" x14ac:dyDescent="0.3">
      <c r="A46" s="53" t="s">
        <v>12</v>
      </c>
      <c r="B46" s="54"/>
      <c r="C46" s="54"/>
      <c r="D46" s="54"/>
      <c r="E46" s="55"/>
    </row>
    <row r="47" spans="1:5" ht="15" x14ac:dyDescent="0.25">
      <c r="A47" s="18" t="s">
        <v>34</v>
      </c>
      <c r="B47" s="19" t="s">
        <v>5</v>
      </c>
      <c r="C47" s="14">
        <f>'Prašná 2290 A.B,C'!C47</f>
        <v>0</v>
      </c>
      <c r="D47" s="19">
        <v>48</v>
      </c>
      <c r="E47" s="21">
        <f t="shared" ref="E47" si="3">C47*D47</f>
        <v>0</v>
      </c>
    </row>
    <row r="48" spans="1:5" ht="15" x14ac:dyDescent="0.25">
      <c r="A48" s="18" t="s">
        <v>35</v>
      </c>
      <c r="B48" s="19" t="s">
        <v>5</v>
      </c>
      <c r="C48" s="14">
        <f>'Prašná 2290 A.B,C'!C48</f>
        <v>0</v>
      </c>
      <c r="D48" s="19">
        <v>48</v>
      </c>
      <c r="E48" s="21">
        <f>C48*D48</f>
        <v>0</v>
      </c>
    </row>
    <row r="49" spans="1:5" ht="26.25" x14ac:dyDescent="0.25">
      <c r="A49" s="18" t="s">
        <v>39</v>
      </c>
      <c r="B49" s="19" t="s">
        <v>6</v>
      </c>
      <c r="C49" s="14">
        <f>'Prašná 2290 A.B,C'!C49</f>
        <v>0</v>
      </c>
      <c r="D49" s="19">
        <v>48</v>
      </c>
      <c r="E49" s="21">
        <f t="shared" ref="E49:E52" si="4">C49*D49</f>
        <v>0</v>
      </c>
    </row>
    <row r="50" spans="1:5" ht="15" x14ac:dyDescent="0.25">
      <c r="A50" s="77" t="s">
        <v>40</v>
      </c>
      <c r="B50" s="3" t="s">
        <v>11</v>
      </c>
      <c r="C50" s="14">
        <f>'Prašná 2290 A.B,C'!C50</f>
        <v>0</v>
      </c>
      <c r="D50" s="3">
        <v>48</v>
      </c>
      <c r="E50" s="5">
        <f t="shared" si="4"/>
        <v>0</v>
      </c>
    </row>
    <row r="51" spans="1:5" ht="26.25" x14ac:dyDescent="0.25">
      <c r="A51" s="18" t="s">
        <v>59</v>
      </c>
      <c r="B51" s="19" t="s">
        <v>11</v>
      </c>
      <c r="C51" s="14">
        <f>'Prašná 2290 A.B,C'!C51</f>
        <v>0</v>
      </c>
      <c r="D51" s="19">
        <v>24</v>
      </c>
      <c r="E51" s="21">
        <f t="shared" si="4"/>
        <v>0</v>
      </c>
    </row>
    <row r="52" spans="1:5" ht="15" x14ac:dyDescent="0.25">
      <c r="A52" s="18" t="s">
        <v>24</v>
      </c>
      <c r="B52" s="19" t="s">
        <v>11</v>
      </c>
      <c r="C52" s="14">
        <f>'Prašná 2290 A.B,C'!C52</f>
        <v>0</v>
      </c>
      <c r="D52" s="19">
        <v>24</v>
      </c>
      <c r="E52" s="21">
        <f t="shared" si="4"/>
        <v>0</v>
      </c>
    </row>
    <row r="53" spans="1:5" ht="15.75" thickBot="1" x14ac:dyDescent="0.3">
      <c r="A53" s="18"/>
      <c r="B53" s="19"/>
      <c r="C53" s="14"/>
      <c r="D53" s="19"/>
      <c r="E53" s="21"/>
    </row>
    <row r="54" spans="1:5" ht="16.5" thickBot="1" x14ac:dyDescent="0.3">
      <c r="A54" s="53" t="s">
        <v>13</v>
      </c>
      <c r="B54" s="54"/>
      <c r="C54" s="54"/>
      <c r="D54" s="54"/>
      <c r="E54" s="55"/>
    </row>
    <row r="55" spans="1:5" ht="15" x14ac:dyDescent="0.25">
      <c r="A55" s="115" t="s">
        <v>25</v>
      </c>
      <c r="B55" s="3" t="s">
        <v>11</v>
      </c>
      <c r="C55" s="66">
        <f>'Prašná 2290 A.B,C'!C55</f>
        <v>0</v>
      </c>
      <c r="D55" s="67">
        <v>24</v>
      </c>
      <c r="E55" s="5">
        <f>C55*D55</f>
        <v>0</v>
      </c>
    </row>
    <row r="56" spans="1:5" ht="26.25" x14ac:dyDescent="0.25">
      <c r="A56" s="77" t="s">
        <v>63</v>
      </c>
      <c r="B56" s="3" t="s">
        <v>26</v>
      </c>
      <c r="C56" s="14">
        <f>'Prašná 2290 A.B,C'!C56</f>
        <v>0</v>
      </c>
      <c r="D56" s="3">
        <v>24</v>
      </c>
      <c r="E56" s="5">
        <f>C56*D56</f>
        <v>0</v>
      </c>
    </row>
    <row r="57" spans="1:5" ht="15" x14ac:dyDescent="0.2">
      <c r="A57" s="62"/>
      <c r="B57" s="63"/>
      <c r="C57" s="64"/>
      <c r="D57" s="63"/>
      <c r="E57" s="65"/>
    </row>
    <row r="58" spans="1:5" ht="16.5" thickBot="1" x14ac:dyDescent="0.3">
      <c r="A58" s="59" t="s">
        <v>29</v>
      </c>
      <c r="B58" s="60"/>
      <c r="C58" s="60"/>
      <c r="D58" s="60"/>
      <c r="E58" s="61"/>
    </row>
    <row r="59" spans="1:5" ht="15" x14ac:dyDescent="0.25">
      <c r="A59" s="114" t="s">
        <v>41</v>
      </c>
      <c r="B59" s="50" t="s">
        <v>5</v>
      </c>
      <c r="C59" s="51">
        <f>'Prašná 2290 A.B,C'!C59</f>
        <v>0</v>
      </c>
      <c r="D59" s="50">
        <v>26</v>
      </c>
      <c r="E59" s="52">
        <f>C59*D59</f>
        <v>0</v>
      </c>
    </row>
    <row r="60" spans="1:5" ht="15" x14ac:dyDescent="0.25">
      <c r="A60" s="77" t="s">
        <v>56</v>
      </c>
      <c r="B60" s="3" t="s">
        <v>6</v>
      </c>
      <c r="C60" s="14">
        <f>'Prašná 2290 A.B,C'!C60</f>
        <v>0</v>
      </c>
      <c r="D60" s="3">
        <v>135</v>
      </c>
      <c r="E60" s="5">
        <f>C60*D60</f>
        <v>0</v>
      </c>
    </row>
    <row r="61" spans="1:5" ht="15" x14ac:dyDescent="0.25">
      <c r="A61" s="77" t="s">
        <v>42</v>
      </c>
      <c r="B61" s="3" t="s">
        <v>5</v>
      </c>
      <c r="C61" s="14">
        <f>'Prašná 2290 A.B,C'!C61</f>
        <v>0</v>
      </c>
      <c r="D61" s="3">
        <v>26</v>
      </c>
      <c r="E61" s="5">
        <f t="shared" ref="E61:E68" si="5">C61*D61</f>
        <v>0</v>
      </c>
    </row>
    <row r="62" spans="1:5" ht="15" x14ac:dyDescent="0.25">
      <c r="A62" s="77" t="s">
        <v>43</v>
      </c>
      <c r="B62" s="3" t="s">
        <v>6</v>
      </c>
      <c r="C62" s="14">
        <f>'Prašná 2290 A.B,C'!C62</f>
        <v>0</v>
      </c>
      <c r="D62" s="3">
        <v>52</v>
      </c>
      <c r="E62" s="5">
        <f t="shared" si="5"/>
        <v>0</v>
      </c>
    </row>
    <row r="63" spans="1:5" ht="15" x14ac:dyDescent="0.25">
      <c r="A63" s="69" t="s">
        <v>44</v>
      </c>
      <c r="B63" s="4" t="s">
        <v>11</v>
      </c>
      <c r="C63" s="14">
        <f>'Prašná 2290 A.B,C'!C63</f>
        <v>0</v>
      </c>
      <c r="D63" s="4">
        <v>26</v>
      </c>
      <c r="E63" s="5">
        <f t="shared" si="5"/>
        <v>0</v>
      </c>
    </row>
    <row r="64" spans="1:5" ht="25.5" x14ac:dyDescent="0.2">
      <c r="A64" s="69" t="s">
        <v>45</v>
      </c>
      <c r="B64" s="76" t="s">
        <v>11</v>
      </c>
      <c r="C64" s="134">
        <f>'Prašná 2290 A.B,C'!C64</f>
        <v>0</v>
      </c>
      <c r="D64" s="76">
        <v>8</v>
      </c>
      <c r="E64" s="6">
        <f t="shared" si="5"/>
        <v>0</v>
      </c>
    </row>
    <row r="65" spans="1:5" ht="15" x14ac:dyDescent="0.25">
      <c r="A65" s="69" t="s">
        <v>46</v>
      </c>
      <c r="B65" s="4" t="s">
        <v>5</v>
      </c>
      <c r="C65" s="14">
        <f>'Prašná 2290 A.B,C'!C65</f>
        <v>0</v>
      </c>
      <c r="D65" s="4">
        <v>26</v>
      </c>
      <c r="E65" s="5">
        <f t="shared" si="5"/>
        <v>0</v>
      </c>
    </row>
    <row r="66" spans="1:5" ht="25.5" x14ac:dyDescent="0.2">
      <c r="A66" s="69" t="s">
        <v>62</v>
      </c>
      <c r="B66" s="76" t="s">
        <v>5</v>
      </c>
      <c r="C66" s="134">
        <f>'Prašná 2290 A.B,C'!C66</f>
        <v>0</v>
      </c>
      <c r="D66" s="76">
        <v>26</v>
      </c>
      <c r="E66" s="6">
        <f t="shared" si="5"/>
        <v>0</v>
      </c>
    </row>
    <row r="67" spans="1:5" ht="25.5" x14ac:dyDescent="0.2">
      <c r="A67" s="69" t="s">
        <v>47</v>
      </c>
      <c r="B67" s="76" t="s">
        <v>11</v>
      </c>
      <c r="C67" s="134">
        <f>'Prašná 2290 A.B,C'!C67</f>
        <v>0</v>
      </c>
      <c r="D67" s="76">
        <v>26</v>
      </c>
      <c r="E67" s="7">
        <f t="shared" si="5"/>
        <v>0</v>
      </c>
    </row>
    <row r="68" spans="1:5" ht="26.25" x14ac:dyDescent="0.25">
      <c r="A68" s="69" t="s">
        <v>49</v>
      </c>
      <c r="B68" s="4" t="s">
        <v>11</v>
      </c>
      <c r="C68" s="14">
        <f>'Prašná 2290 A.B,C'!C68</f>
        <v>0</v>
      </c>
      <c r="D68" s="4">
        <v>26</v>
      </c>
      <c r="E68" s="68">
        <f t="shared" si="5"/>
        <v>0</v>
      </c>
    </row>
    <row r="69" spans="1:5" ht="15" x14ac:dyDescent="0.25">
      <c r="A69" s="69" t="s">
        <v>24</v>
      </c>
      <c r="B69" s="4" t="s">
        <v>50</v>
      </c>
      <c r="C69" s="14">
        <f>'Prašná 2290 A.B,C'!C69</f>
        <v>0</v>
      </c>
      <c r="D69" s="4">
        <v>26</v>
      </c>
      <c r="E69" s="68">
        <f>C69*D69</f>
        <v>0</v>
      </c>
    </row>
    <row r="70" spans="1:5" ht="15" x14ac:dyDescent="0.25">
      <c r="A70" s="69" t="s">
        <v>58</v>
      </c>
      <c r="B70" s="4" t="s">
        <v>11</v>
      </c>
      <c r="C70" s="14">
        <f>'Prašná 2290 A.B,C'!C70</f>
        <v>0</v>
      </c>
      <c r="D70" s="4">
        <v>26</v>
      </c>
      <c r="E70" s="68">
        <f>C70*D70</f>
        <v>0</v>
      </c>
    </row>
    <row r="71" spans="1:5" ht="15.75" thickBot="1" x14ac:dyDescent="0.3">
      <c r="A71" s="116"/>
      <c r="B71" s="13"/>
      <c r="C71" s="27"/>
      <c r="D71" s="13"/>
      <c r="E71" s="16"/>
    </row>
    <row r="72" spans="1:5" ht="16.5" thickBot="1" x14ac:dyDescent="0.3">
      <c r="A72" s="32" t="s">
        <v>14</v>
      </c>
      <c r="B72" s="33"/>
      <c r="C72" s="33"/>
      <c r="D72" s="33"/>
      <c r="E72" s="34"/>
    </row>
    <row r="73" spans="1:5" ht="15" x14ac:dyDescent="0.2">
      <c r="A73" s="40" t="s">
        <v>51</v>
      </c>
      <c r="B73" s="25" t="s">
        <v>11</v>
      </c>
      <c r="C73" s="28">
        <f>'Prašná 2290 A.B,C'!C73</f>
        <v>0</v>
      </c>
      <c r="D73" s="25">
        <v>24</v>
      </c>
      <c r="E73" s="29">
        <f>C73*D73</f>
        <v>0</v>
      </c>
    </row>
    <row r="74" spans="1:5" ht="15" x14ac:dyDescent="0.2">
      <c r="A74" s="18" t="s">
        <v>27</v>
      </c>
      <c r="B74" s="19" t="s">
        <v>11</v>
      </c>
      <c r="C74" s="20">
        <f>'Prašná 2290 A.B,C'!C74</f>
        <v>0</v>
      </c>
      <c r="D74" s="19">
        <v>24</v>
      </c>
      <c r="E74" s="24">
        <f>C74*D74</f>
        <v>0</v>
      </c>
    </row>
    <row r="75" spans="1:5" ht="15" x14ac:dyDescent="0.2">
      <c r="A75" s="117" t="s">
        <v>15</v>
      </c>
      <c r="B75" s="19" t="s">
        <v>11</v>
      </c>
      <c r="C75" s="20">
        <f>'Prašná 2290 A.B,C'!C75</f>
        <v>0</v>
      </c>
      <c r="D75" s="30">
        <v>24</v>
      </c>
      <c r="E75" s="24">
        <f t="shared" ref="E75:E76" si="6">C75*D75</f>
        <v>0</v>
      </c>
    </row>
    <row r="76" spans="1:5" ht="15" x14ac:dyDescent="0.2">
      <c r="A76" s="117" t="s">
        <v>28</v>
      </c>
      <c r="B76" s="30" t="s">
        <v>11</v>
      </c>
      <c r="C76" s="20">
        <f>'Prašná 2290 A.B,C'!C76</f>
        <v>0</v>
      </c>
      <c r="D76" s="30">
        <v>24</v>
      </c>
      <c r="E76" s="43">
        <f t="shared" si="6"/>
        <v>0</v>
      </c>
    </row>
    <row r="77" spans="1:5" ht="15.75" thickBot="1" x14ac:dyDescent="0.25">
      <c r="A77" s="117"/>
      <c r="B77" s="30"/>
      <c r="C77" s="31"/>
      <c r="D77" s="30"/>
      <c r="E77" s="43"/>
    </row>
    <row r="78" spans="1:5" ht="16.5" thickBot="1" x14ac:dyDescent="0.3">
      <c r="A78" s="53" t="s">
        <v>52</v>
      </c>
      <c r="B78" s="54"/>
      <c r="C78" s="54"/>
      <c r="D78" s="54"/>
      <c r="E78" s="55"/>
    </row>
    <row r="79" spans="1:5" ht="15" x14ac:dyDescent="0.2">
      <c r="A79" s="117" t="s">
        <v>53</v>
      </c>
      <c r="B79" s="30" t="s">
        <v>11</v>
      </c>
      <c r="C79" s="31">
        <f>'Prašná 2290 A.B,C'!C79</f>
        <v>0</v>
      </c>
      <c r="D79" s="30">
        <v>24</v>
      </c>
      <c r="E79" s="43">
        <f>C79*D79</f>
        <v>0</v>
      </c>
    </row>
    <row r="80" spans="1:5" ht="15.75" thickBot="1" x14ac:dyDescent="0.25">
      <c r="A80" s="117"/>
      <c r="B80" s="30"/>
      <c r="C80" s="31"/>
      <c r="D80" s="30"/>
      <c r="E80" s="43"/>
    </row>
    <row r="81" spans="1:5" ht="16.5" thickBot="1" x14ac:dyDescent="0.3">
      <c r="A81" s="53" t="s">
        <v>52</v>
      </c>
      <c r="B81" s="54"/>
      <c r="C81" s="54"/>
      <c r="D81" s="54"/>
      <c r="E81" s="55"/>
    </row>
    <row r="82" spans="1:5" ht="15" x14ac:dyDescent="0.2">
      <c r="A82" s="117" t="s">
        <v>60</v>
      </c>
      <c r="B82" s="30" t="s">
        <v>11</v>
      </c>
      <c r="C82" s="31">
        <f>'Prašná 2290 A.B,C'!C82</f>
        <v>0</v>
      </c>
      <c r="D82" s="30">
        <v>24</v>
      </c>
      <c r="E82" s="43">
        <f>C82*D82</f>
        <v>0</v>
      </c>
    </row>
    <row r="83" spans="1:5" ht="15" x14ac:dyDescent="0.2">
      <c r="A83" s="117" t="s">
        <v>61</v>
      </c>
      <c r="B83" s="30" t="s">
        <v>11</v>
      </c>
      <c r="C83" s="31">
        <f>'Prašná 2290 A.B,C'!C83</f>
        <v>0</v>
      </c>
      <c r="D83" s="30">
        <v>24</v>
      </c>
      <c r="E83" s="43">
        <f>C83*D83</f>
        <v>0</v>
      </c>
    </row>
    <row r="84" spans="1:5" ht="15.75" thickBot="1" x14ac:dyDescent="0.3">
      <c r="A84" s="116"/>
      <c r="B84" s="13"/>
      <c r="C84" s="27"/>
      <c r="D84" s="13"/>
      <c r="E84" s="16"/>
    </row>
    <row r="85" spans="1:5" ht="15" x14ac:dyDescent="0.25">
      <c r="A85" s="17"/>
      <c r="B85" s="46"/>
      <c r="C85" s="47"/>
      <c r="D85" s="48"/>
      <c r="E85" s="49"/>
    </row>
    <row r="86" spans="1:5" ht="15.75" x14ac:dyDescent="0.25">
      <c r="A86" s="1"/>
      <c r="B86" s="124" t="s">
        <v>78</v>
      </c>
      <c r="C86" s="125"/>
      <c r="D86" s="125"/>
      <c r="E86" s="8">
        <f>SUM(E4:E84)</f>
        <v>0</v>
      </c>
    </row>
    <row r="87" spans="1:5" ht="16.5" thickBot="1" x14ac:dyDescent="0.3">
      <c r="A87" s="1"/>
      <c r="B87" s="126"/>
      <c r="C87" s="127"/>
      <c r="D87" s="127"/>
      <c r="E87" s="9"/>
    </row>
  </sheetData>
  <sheetProtection password="C6AE" sheet="1" objects="1" scenarios="1"/>
  <mergeCells count="4">
    <mergeCell ref="A1:E1"/>
    <mergeCell ref="A3:E3"/>
    <mergeCell ref="B86:D86"/>
    <mergeCell ref="B87:D87"/>
  </mergeCells>
  <pageMargins left="0.25" right="0.25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Prašná 2290 A.B,C</vt:lpstr>
      <vt:lpstr>Celková cena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Dostál</dc:creator>
  <cp:lastModifiedBy>Standa</cp:lastModifiedBy>
  <cp:revision>1</cp:revision>
  <cp:lastPrinted>2021-09-28T05:03:10Z</cp:lastPrinted>
  <dcterms:created xsi:type="dcterms:W3CDTF">2002-12-26T19:17:05Z</dcterms:created>
  <dcterms:modified xsi:type="dcterms:W3CDTF">2021-09-28T05:12:51Z</dcterms:modified>
</cp:coreProperties>
</file>